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a21268\Desktop\CHBAMHA\2024-25 Season\Treasurers\"/>
    </mc:Choice>
  </mc:AlternateContent>
  <xr:revisionPtr revIDLastSave="0" documentId="13_ncr:1_{141E1954-40B5-40BD-9AE2-6754ECF58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2" r:id="rId1"/>
    <sheet name="Transaction Journal" sheetId="1" r:id="rId2"/>
    <sheet name="Player Banks" sheetId="3" r:id="rId3"/>
    <sheet name="5050" sheetId="5" r:id="rId4"/>
    <sheet name="Dropdown Lists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5" l="1"/>
  <c r="A21" i="5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A2" i="5"/>
  <c r="B1" i="1" l="1"/>
  <c r="B2" i="1"/>
  <c r="Q303" i="1" l="1"/>
  <c r="Q301" i="1"/>
  <c r="P303" i="1" l="1"/>
  <c r="D15" i="2" s="1"/>
  <c r="P301" i="1"/>
  <c r="E15" i="2" s="1"/>
  <c r="E16" i="2" l="1"/>
  <c r="A5" i="5" l="1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3" i="5"/>
  <c r="A4" i="5"/>
  <c r="H27" i="3" l="1"/>
  <c r="I27" i="3"/>
  <c r="D25" i="3"/>
  <c r="H3" i="5"/>
  <c r="M4" i="3" s="1"/>
  <c r="H4" i="5"/>
  <c r="M5" i="3" s="1"/>
  <c r="H5" i="5"/>
  <c r="H6" i="5"/>
  <c r="M7" i="3" s="1"/>
  <c r="H7" i="5"/>
  <c r="H8" i="5"/>
  <c r="M9" i="3" s="1"/>
  <c r="H9" i="5"/>
  <c r="M10" i="3" s="1"/>
  <c r="H10" i="5"/>
  <c r="M11" i="3" s="1"/>
  <c r="H11" i="5"/>
  <c r="M12" i="3" s="1"/>
  <c r="H12" i="5"/>
  <c r="H13" i="5"/>
  <c r="M14" i="3" s="1"/>
  <c r="H14" i="5"/>
  <c r="M15" i="3" s="1"/>
  <c r="H15" i="5"/>
  <c r="M16" i="3" s="1"/>
  <c r="H16" i="5"/>
  <c r="M17" i="3" s="1"/>
  <c r="H17" i="5"/>
  <c r="M18" i="3" s="1"/>
  <c r="H18" i="5"/>
  <c r="M19" i="3" s="1"/>
  <c r="H19" i="5"/>
  <c r="M20" i="3" s="1"/>
  <c r="H20" i="5"/>
  <c r="M21" i="3" s="1"/>
  <c r="H2" i="5"/>
  <c r="M6" i="3"/>
  <c r="M8" i="3"/>
  <c r="M13" i="3"/>
  <c r="M22" i="3"/>
  <c r="Q3" i="1"/>
  <c r="I2" i="3" s="1"/>
  <c r="P3" i="1"/>
  <c r="H2" i="3" s="1"/>
  <c r="O3" i="1"/>
  <c r="G2" i="3" s="1"/>
  <c r="N3" i="1"/>
  <c r="F2" i="3" s="1"/>
  <c r="M3" i="1"/>
  <c r="E2" i="3" s="1"/>
  <c r="D16" i="2"/>
  <c r="A11" i="2"/>
  <c r="M3" i="3" l="1"/>
  <c r="H22" i="5"/>
  <c r="C25" i="3"/>
  <c r="I25" i="3"/>
  <c r="I29" i="3" s="1"/>
  <c r="M25" i="3" l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E25" i="3"/>
  <c r="F25" i="3"/>
  <c r="G25" i="3"/>
  <c r="H25" i="3"/>
  <c r="H29" i="3" s="1"/>
  <c r="B25" i="3"/>
  <c r="E6" i="1"/>
  <c r="H303" i="1"/>
  <c r="I303" i="1"/>
  <c r="J303" i="1"/>
  <c r="K303" i="1"/>
  <c r="L303" i="1"/>
  <c r="M303" i="1"/>
  <c r="N303" i="1"/>
  <c r="O303" i="1"/>
  <c r="R303" i="1"/>
  <c r="S303" i="1"/>
  <c r="D24" i="2" s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G303" i="1"/>
  <c r="S301" i="1"/>
  <c r="E24" i="2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5" i="1"/>
  <c r="D301" i="1" l="1"/>
  <c r="N27" i="3" s="1"/>
  <c r="E301" i="1"/>
  <c r="F5" i="1"/>
  <c r="O3" i="3" l="1"/>
  <c r="O27" i="3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AA301" i="1"/>
  <c r="E32" i="2" s="1"/>
  <c r="D36" i="2"/>
  <c r="D35" i="2"/>
  <c r="D34" i="2"/>
  <c r="D33" i="2"/>
  <c r="D32" i="2"/>
  <c r="D31" i="2"/>
  <c r="D30" i="2"/>
  <c r="D29" i="2"/>
  <c r="D28" i="2"/>
  <c r="D27" i="2"/>
  <c r="D26" i="2"/>
  <c r="D25" i="2"/>
  <c r="D23" i="2"/>
  <c r="D14" i="2"/>
  <c r="D13" i="2"/>
  <c r="D12" i="2"/>
  <c r="D11" i="2"/>
  <c r="D10" i="2"/>
  <c r="D9" i="2"/>
  <c r="D8" i="2"/>
  <c r="D17" i="2"/>
  <c r="AE301" i="1"/>
  <c r="E36" i="2" s="1"/>
  <c r="AD301" i="1"/>
  <c r="E35" i="2" s="1"/>
  <c r="AC301" i="1"/>
  <c r="E34" i="2" s="1"/>
  <c r="AB301" i="1"/>
  <c r="E33" i="2" s="1"/>
  <c r="Z301" i="1"/>
  <c r="E31" i="2" s="1"/>
  <c r="Y301" i="1"/>
  <c r="E30" i="2" s="1"/>
  <c r="X301" i="1"/>
  <c r="E29" i="2" s="1"/>
  <c r="W301" i="1"/>
  <c r="E28" i="2" s="1"/>
  <c r="V301" i="1"/>
  <c r="E27" i="2" s="1"/>
  <c r="U301" i="1"/>
  <c r="E26" i="2" s="1"/>
  <c r="T301" i="1"/>
  <c r="E25" i="2" s="1"/>
  <c r="R301" i="1"/>
  <c r="O301" i="1"/>
  <c r="N301" i="1"/>
  <c r="M301" i="1"/>
  <c r="L301" i="1"/>
  <c r="K301" i="1"/>
  <c r="J3" i="3" s="1"/>
  <c r="J301" i="1"/>
  <c r="I301" i="1"/>
  <c r="H301" i="1"/>
  <c r="G301" i="1"/>
  <c r="J4" i="3" l="1"/>
  <c r="J5" i="3" s="1"/>
  <c r="K3" i="3"/>
  <c r="K4" i="3" s="1"/>
  <c r="E10" i="2"/>
  <c r="J27" i="3"/>
  <c r="E17" i="2"/>
  <c r="L27" i="3"/>
  <c r="K27" i="3"/>
  <c r="E14" i="2"/>
  <c r="G27" i="3"/>
  <c r="G29" i="3" s="1"/>
  <c r="E23" i="2"/>
  <c r="E7" i="2"/>
  <c r="B27" i="3"/>
  <c r="B29" i="3" s="1"/>
  <c r="E8" i="2"/>
  <c r="C27" i="3"/>
  <c r="C29" i="3" s="1"/>
  <c r="E11" i="2"/>
  <c r="M27" i="3"/>
  <c r="M29" i="3" s="1"/>
  <c r="E9" i="2"/>
  <c r="D27" i="3"/>
  <c r="D29" i="3" s="1"/>
  <c r="E12" i="2"/>
  <c r="E27" i="3"/>
  <c r="E29" i="3" s="1"/>
  <c r="E13" i="2"/>
  <c r="F27" i="3"/>
  <c r="F29" i="3" s="1"/>
  <c r="O4" i="3"/>
  <c r="F41" i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P27" i="3" s="1"/>
  <c r="D7" i="2"/>
  <c r="J6" i="3" l="1"/>
  <c r="J7" i="3" s="1"/>
  <c r="L3" i="3"/>
  <c r="N3" i="3" s="1"/>
  <c r="L4" i="3"/>
  <c r="N4" i="3" s="1"/>
  <c r="P4" i="3" s="1"/>
  <c r="Q4" i="3" s="1"/>
  <c r="R4" i="3" s="1"/>
  <c r="O5" i="3"/>
  <c r="C40" i="2"/>
  <c r="C20" i="2"/>
  <c r="J8" i="3" l="1"/>
  <c r="K5" i="3"/>
  <c r="P3" i="3"/>
  <c r="Q3" i="3" s="1"/>
  <c r="R3" i="3" s="1"/>
  <c r="S4" i="3"/>
  <c r="O6" i="3"/>
  <c r="D20" i="2"/>
  <c r="J9" i="3" l="1"/>
  <c r="K6" i="3"/>
  <c r="L6" i="3" s="1"/>
  <c r="N6" i="3" s="1"/>
  <c r="P6" i="3" s="1"/>
  <c r="Q6" i="3" s="1"/>
  <c r="R6" i="3" s="1"/>
  <c r="S6" i="3" s="1"/>
  <c r="L5" i="3"/>
  <c r="N5" i="3" s="1"/>
  <c r="P5" i="3" s="1"/>
  <c r="Q5" i="3" s="1"/>
  <c r="R5" i="3" s="1"/>
  <c r="S3" i="3"/>
  <c r="O7" i="3"/>
  <c r="E20" i="2"/>
  <c r="J10" i="3" l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5" i="3" s="1"/>
  <c r="J29" i="3" s="1"/>
  <c r="K7" i="3"/>
  <c r="L7" i="3" s="1"/>
  <c r="N7" i="3" s="1"/>
  <c r="P7" i="3" s="1"/>
  <c r="Q7" i="3" s="1"/>
  <c r="R7" i="3" s="1"/>
  <c r="S7" i="3" s="1"/>
  <c r="S5" i="3"/>
  <c r="O8" i="3"/>
  <c r="K8" i="3" l="1"/>
  <c r="L8" i="3" s="1"/>
  <c r="N8" i="3" s="1"/>
  <c r="O9" i="3"/>
  <c r="K9" i="3" l="1"/>
  <c r="L9" i="3" s="1"/>
  <c r="N9" i="3" s="1"/>
  <c r="P8" i="3"/>
  <c r="Q8" i="3" s="1"/>
  <c r="R8" i="3" s="1"/>
  <c r="O10" i="3"/>
  <c r="O11" i="3" s="1"/>
  <c r="P9" i="3"/>
  <c r="K10" i="3" l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S8" i="3"/>
  <c r="L11" i="3"/>
  <c r="N11" i="3" s="1"/>
  <c r="P11" i="3" s="1"/>
  <c r="Q11" i="3" s="1"/>
  <c r="R11" i="3" s="1"/>
  <c r="S11" i="3" s="1"/>
  <c r="Q9" i="3"/>
  <c r="R9" i="3" s="1"/>
  <c r="S9" i="3" s="1"/>
  <c r="O12" i="3"/>
  <c r="O13" i="3" s="1"/>
  <c r="O14" i="3" s="1"/>
  <c r="L10" i="3" l="1"/>
  <c r="N10" i="3" s="1"/>
  <c r="P10" i="3" s="1"/>
  <c r="Q10" i="3" s="1"/>
  <c r="R10" i="3" s="1"/>
  <c r="S10" i="3" s="1"/>
  <c r="L12" i="3"/>
  <c r="N12" i="3" s="1"/>
  <c r="P12" i="3" s="1"/>
  <c r="O15" i="3"/>
  <c r="L13" i="3" l="1"/>
  <c r="N13" i="3" s="1"/>
  <c r="P13" i="3" s="1"/>
  <c r="Q13" i="3" s="1"/>
  <c r="R13" i="3" s="1"/>
  <c r="S13" i="3" s="1"/>
  <c r="Q12" i="3"/>
  <c r="R12" i="3" s="1"/>
  <c r="O16" i="3"/>
  <c r="L14" i="3" l="1"/>
  <c r="N14" i="3" s="1"/>
  <c r="P14" i="3" s="1"/>
  <c r="Q14" i="3" s="1"/>
  <c r="R14" i="3" s="1"/>
  <c r="S14" i="3" s="1"/>
  <c r="S12" i="3"/>
  <c r="O17" i="3"/>
  <c r="L15" i="3" l="1"/>
  <c r="N15" i="3" s="1"/>
  <c r="P15" i="3" s="1"/>
  <c r="Q15" i="3" s="1"/>
  <c r="R15" i="3" s="1"/>
  <c r="S15" i="3" s="1"/>
  <c r="O18" i="3"/>
  <c r="L16" i="3" l="1"/>
  <c r="N16" i="3" s="1"/>
  <c r="P16" i="3" s="1"/>
  <c r="Q16" i="3" s="1"/>
  <c r="R16" i="3" s="1"/>
  <c r="O19" i="3"/>
  <c r="S16" i="3" l="1"/>
  <c r="L17" i="3"/>
  <c r="N17" i="3" s="1"/>
  <c r="P17" i="3" s="1"/>
  <c r="Q17" i="3" s="1"/>
  <c r="R17" i="3" s="1"/>
  <c r="S17" i="3" s="1"/>
  <c r="O20" i="3"/>
  <c r="L18" i="3" l="1"/>
  <c r="N18" i="3" s="1"/>
  <c r="P18" i="3" s="1"/>
  <c r="Q18" i="3" s="1"/>
  <c r="R18" i="3" s="1"/>
  <c r="S18" i="3" s="1"/>
  <c r="O21" i="3"/>
  <c r="L19" i="3" l="1"/>
  <c r="N19" i="3" s="1"/>
  <c r="P19" i="3" s="1"/>
  <c r="Q19" i="3" s="1"/>
  <c r="R19" i="3" s="1"/>
  <c r="S19" i="3" s="1"/>
  <c r="O22" i="3"/>
  <c r="L20" i="3" l="1"/>
  <c r="N20" i="3" s="1"/>
  <c r="P20" i="3" s="1"/>
  <c r="Q20" i="3" s="1"/>
  <c r="R20" i="3" s="1"/>
  <c r="S20" i="3" s="1"/>
  <c r="L21" i="3" l="1"/>
  <c r="N21" i="3" s="1"/>
  <c r="P21" i="3" s="1"/>
  <c r="Q21" i="3" s="1"/>
  <c r="R21" i="3" s="1"/>
  <c r="S21" i="3" s="1"/>
  <c r="O25" i="3"/>
  <c r="O29" i="3" s="1"/>
  <c r="K25" i="3" l="1"/>
  <c r="K29" i="3" s="1"/>
  <c r="L22" i="3"/>
  <c r="N22" i="3" l="1"/>
  <c r="L25" i="3"/>
  <c r="N25" i="3" l="1"/>
  <c r="N29" i="3" s="1"/>
  <c r="P22" i="3"/>
  <c r="Q22" i="3" l="1"/>
  <c r="P25" i="3"/>
  <c r="R22" i="3" l="1"/>
  <c r="Q25" i="3"/>
  <c r="E37" i="2" l="1"/>
  <c r="E40" i="2" s="1"/>
  <c r="D37" i="2"/>
  <c r="D40" i="2" s="1"/>
  <c r="S22" i="3"/>
  <c r="S25" i="3" s="1"/>
  <c r="R25" i="3"/>
</calcChain>
</file>

<file path=xl/sharedStrings.xml><?xml version="1.0" encoding="utf-8"?>
<sst xmlns="http://schemas.openxmlformats.org/spreadsheetml/2006/main" count="134" uniqueCount="125">
  <si>
    <t>TEAM NAME:</t>
  </si>
  <si>
    <t>YEAR:</t>
  </si>
  <si>
    <t>TYPE OF DEPOSIT (CASH/CHEQUE)</t>
  </si>
  <si>
    <t>DESCRIPTION</t>
  </si>
  <si>
    <t>TRANSACTION AMOUNTS &amp; BALANCES</t>
  </si>
  <si>
    <t>BANK CREDITS</t>
  </si>
  <si>
    <t>PARENTAL CONTRIBUTION</t>
  </si>
  <si>
    <t>CORPORATE DONATIONS</t>
  </si>
  <si>
    <t>INCOME FROM ICE SOLD</t>
  </si>
  <si>
    <t>INCOME</t>
  </si>
  <si>
    <t xml:space="preserve">(LIMITED TO THE FOLLOWING SOURCES)  </t>
  </si>
  <si>
    <t>EXPENSE DETAIL</t>
  </si>
  <si>
    <t xml:space="preserve">(ALL ENTRIES REQUIRE SUPPORTING DOCUMENTATION)  </t>
  </si>
  <si>
    <t>CHBA INVOICE (INCLUDES JOE REGISTRATION)</t>
  </si>
  <si>
    <t>EXTRA ICE PURCHASED</t>
  </si>
  <si>
    <t>NON-PARENT COACHES TRAVEL</t>
  </si>
  <si>
    <t>TOURNAMENT REGISTRATION</t>
  </si>
  <si>
    <t>COACHES EQUIPMENT</t>
  </si>
  <si>
    <t>COACH APPAREL</t>
  </si>
  <si>
    <t>BANK SERVICES CHARGES</t>
  </si>
  <si>
    <t>MISC</t>
  </si>
  <si>
    <t>Select type of deposit.  If cheque, record cheque #</t>
  </si>
  <si>
    <t>Record source of income or expenditure details</t>
  </si>
  <si>
    <t>Bank CREDIT</t>
  </si>
  <si>
    <t>Bank DEBIT</t>
  </si>
  <si>
    <t>Bank BALANCE</t>
  </si>
  <si>
    <t>Income credited to your bank statement</t>
  </si>
  <si>
    <t># of players X agreed upon amount</t>
  </si>
  <si>
    <t>Income from companies eg. Scotiabank</t>
  </si>
  <si>
    <t>Ice sold to other teams or Associations</t>
  </si>
  <si>
    <t>FINAL TOTALS</t>
  </si>
  <si>
    <t>INTERIM TOTALS</t>
  </si>
  <si>
    <t>May be paid in 3 intallments</t>
  </si>
  <si>
    <t>Refer to Fundraising Policy for allowable expenses</t>
  </si>
  <si>
    <t>Optional expenses for fees paid for professional instruction; not to excceed $1,500</t>
  </si>
  <si>
    <t>Fee charged on bank statement</t>
  </si>
  <si>
    <t>Expenses that occur in the planning and execution of fundraising</t>
  </si>
  <si>
    <t>INCOME DETAIL</t>
  </si>
  <si>
    <t>PROPOSED BUDGET AS OF OCTOBER 31</t>
  </si>
  <si>
    <t xml:space="preserve">CHBA MINOR HOCKEY ASSOCIATION </t>
  </si>
  <si>
    <t xml:space="preserve">YEAR: </t>
  </si>
  <si>
    <t>Interim and Final columns come from Transaction Journal Sheet</t>
  </si>
  <si>
    <t>TOTALS</t>
  </si>
  <si>
    <t>Parental Contribution</t>
  </si>
  <si>
    <t>Jersey Bar Sponsorship</t>
  </si>
  <si>
    <t>Corporate Donations</t>
  </si>
  <si>
    <t>Income from Ice Sold</t>
  </si>
  <si>
    <t>Bank Credits</t>
  </si>
  <si>
    <t>EXPENSES</t>
  </si>
  <si>
    <t>CHBA invoice - includes Joe Registration</t>
  </si>
  <si>
    <t>Non-Parent Coach Travel</t>
  </si>
  <si>
    <t>Refund to Parents</t>
  </si>
  <si>
    <t>JERSEY BAR SPONSOR</t>
  </si>
  <si>
    <t>Ice purchased from other sources outside regular practice ice; not to exceed $13,000</t>
  </si>
  <si>
    <t>3rd PARTY DEVELOPMENT</t>
  </si>
  <si>
    <t>Fees paid to enter tournaments; not to exceed $5,000</t>
  </si>
  <si>
    <t>Purchases by coaches; not to exceed $300</t>
  </si>
  <si>
    <t>TIMEKEEPERS &amp; REFEREES</t>
  </si>
  <si>
    <t>Email showing teams's agreement to play. Ice fee included in Extra Ice Purchased.</t>
  </si>
  <si>
    <t>Timekeepers &amp; Referees</t>
  </si>
  <si>
    <t>Extra Ice Purchased ($13,000)</t>
  </si>
  <si>
    <t>Tournament Registration ($5,000)</t>
  </si>
  <si>
    <t>3rd Party Development ($1,500)</t>
  </si>
  <si>
    <t>Coach Apparel ($150)</t>
  </si>
  <si>
    <t>Surplus/Deficit</t>
  </si>
  <si>
    <r>
      <t>FINAL</t>
    </r>
    <r>
      <rPr>
        <b/>
        <sz val="11"/>
        <color theme="1"/>
        <rFont val="Calibri"/>
        <family val="2"/>
        <scheme val="minor"/>
      </rPr>
      <t xml:space="preserve"> BUDGET AS OF APRIL 30</t>
    </r>
  </si>
  <si>
    <t>Coaches Equipment ($300)</t>
  </si>
  <si>
    <r>
      <rPr>
        <b/>
        <u/>
        <sz val="11"/>
        <color theme="1"/>
        <rFont val="Calibri"/>
        <family val="2"/>
        <scheme val="minor"/>
      </rPr>
      <t>FINAL</t>
    </r>
    <r>
      <rPr>
        <b/>
        <sz val="11"/>
        <color theme="1"/>
        <rFont val="Calibri"/>
        <family val="2"/>
        <scheme val="minor"/>
      </rPr>
      <t xml:space="preserve"> BUDGET AS OF APRIL 30</t>
    </r>
  </si>
  <si>
    <t>Miscellaneous ($50)</t>
  </si>
  <si>
    <t>Individual jersey sponsor not to exceed $400 for set</t>
  </si>
  <si>
    <t>PROPOSED BUDGET AS OF JANUARY 31</t>
  </si>
  <si>
    <t>Bank Service Charges ($3/mth)</t>
  </si>
  <si>
    <t>Association 50/50</t>
  </si>
  <si>
    <t>Cash Prizes Paid to Winners</t>
  </si>
  <si>
    <t>Cash Prizes from Fundraising</t>
  </si>
  <si>
    <t>Interim / Final</t>
  </si>
  <si>
    <t>Interim</t>
  </si>
  <si>
    <t>Final</t>
  </si>
  <si>
    <t>Select "INTERIM" for Expenses incurred Before Jan 31, 202X and "FINAL" for Expenses incurred after Jan 31, 202X</t>
  </si>
  <si>
    <t>FUNDRAISNG PRIZES</t>
  </si>
  <si>
    <t>Total</t>
  </si>
  <si>
    <t>Total 5050</t>
  </si>
  <si>
    <t>Total Expenses per player</t>
  </si>
  <si>
    <t>Over/Under Fundraised</t>
  </si>
  <si>
    <t>Paretnal Contribution Refund</t>
  </si>
  <si>
    <t>Cash</t>
  </si>
  <si>
    <t>Cheque</t>
  </si>
  <si>
    <t>Player Name</t>
  </si>
  <si>
    <t>Enter Monthly 5050 Deposit</t>
  </si>
  <si>
    <t>Jersey Sponsors</t>
  </si>
  <si>
    <t>Player</t>
  </si>
  <si>
    <t>October</t>
  </si>
  <si>
    <t>November</t>
  </si>
  <si>
    <t>December</t>
  </si>
  <si>
    <t>January</t>
  </si>
  <si>
    <t>February</t>
  </si>
  <si>
    <t>March</t>
  </si>
  <si>
    <t>Total Fundraised</t>
  </si>
  <si>
    <t>Additional Fundraised</t>
  </si>
  <si>
    <t>Check</t>
  </si>
  <si>
    <t>Corporate Docunations</t>
  </si>
  <si>
    <t>Total From Transactions Jrl</t>
  </si>
  <si>
    <t>Player Apparel and Equipment ($275)</t>
  </si>
  <si>
    <t>Enter fundraisers on Budget tab</t>
  </si>
  <si>
    <t>Additonal equipment; not to exceed $275</t>
  </si>
  <si>
    <t>PLAYER EQUIPMENT AND TEAM APPAREL</t>
  </si>
  <si>
    <t>TEAM:</t>
  </si>
  <si>
    <r>
      <t>If the</t>
    </r>
    <r>
      <rPr>
        <b/>
        <sz val="11"/>
        <color rgb="FFFF0000"/>
        <rFont val="Calibri"/>
        <family val="2"/>
        <scheme val="minor"/>
      </rPr>
      <t xml:space="preserve"> red cells</t>
    </r>
    <r>
      <rPr>
        <sz val="11"/>
        <color theme="1"/>
        <rFont val="Calibri"/>
        <family val="2"/>
        <scheme val="minor"/>
      </rPr>
      <t xml:space="preserve"> in the "</t>
    </r>
    <r>
      <rPr>
        <b/>
        <sz val="11"/>
        <color theme="1"/>
        <rFont val="Calibri"/>
        <family val="2"/>
        <scheme val="minor"/>
      </rPr>
      <t>Check</t>
    </r>
    <r>
      <rPr>
        <sz val="11"/>
        <color theme="1"/>
        <rFont val="Calibri"/>
        <family val="2"/>
        <scheme val="minor"/>
      </rPr>
      <t xml:space="preserve">" row above do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equal "$0" then you have an input error in the "</t>
    </r>
    <r>
      <rPr>
        <b/>
        <sz val="11"/>
        <color theme="1"/>
        <rFont val="Calibri"/>
        <family val="2"/>
        <scheme val="minor"/>
      </rPr>
      <t>Transaction Journal</t>
    </r>
    <r>
      <rPr>
        <sz val="11"/>
        <color theme="1"/>
        <rFont val="Calibri"/>
        <family val="2"/>
        <scheme val="minor"/>
      </rPr>
      <t>" tab or the "</t>
    </r>
    <r>
      <rPr>
        <b/>
        <sz val="11"/>
        <color theme="1"/>
        <rFont val="Calibri"/>
        <family val="2"/>
        <scheme val="minor"/>
      </rPr>
      <t>Player Banks</t>
    </r>
    <r>
      <rPr>
        <sz val="11"/>
        <color theme="1"/>
        <rFont val="Calibri"/>
        <family val="2"/>
        <scheme val="minor"/>
      </rPr>
      <t>" Tab.</t>
    </r>
  </si>
  <si>
    <t>Allowance is $150 per coach/year</t>
  </si>
  <si>
    <t>TEAM BUILDING AND OFF ICE ACTIVITIES</t>
  </si>
  <si>
    <t>Team Building / Off Ice Activities ($1,250)</t>
  </si>
  <si>
    <t>Year End Party ($1,000)</t>
  </si>
  <si>
    <t>YEAR END PARTY</t>
  </si>
  <si>
    <t>Not to exceed $1,000</t>
  </si>
  <si>
    <t>Not to Exceed $1,250</t>
  </si>
  <si>
    <t>Ice Sold</t>
  </si>
  <si>
    <t>50/50 Credit Carryforward</t>
  </si>
  <si>
    <t>Total Raised including Parental</t>
  </si>
  <si>
    <t>If cell in this column is red then family owes money to their playerbank</t>
  </si>
  <si>
    <t>2024-25</t>
  </si>
  <si>
    <t>Enter Fundraiser 1</t>
  </si>
  <si>
    <t>Enter Fundraiser 2</t>
  </si>
  <si>
    <t>Enter Fundraiser 3</t>
  </si>
  <si>
    <t>Enter Fundraiser 4</t>
  </si>
  <si>
    <t>Enter Fundraiser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</si>
</sst>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49" fontId="6" fillId="0" borderId="0" xfId="0" applyNumberFormat="1" applyFont="1"/>
    <xf numFmtId="0" fontId="7" fillId="0" borderId="0" xfId="0" applyFont="1"/>
    <xf numFmtId="0" fontId="0" fillId="0" borderId="7" xfId="0" applyBorder="1" applyProtection="1">
      <protection locked="0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4" fontId="8" fillId="0" borderId="9" xfId="0" applyNumberFormat="1" applyFont="1" applyBorder="1"/>
    <xf numFmtId="0" fontId="9" fillId="0" borderId="11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Alignment="1">
      <alignment horizontal="right"/>
    </xf>
    <xf numFmtId="0" fontId="9" fillId="0" borderId="4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4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" fontId="7" fillId="0" borderId="7" xfId="0" applyNumberFormat="1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15" xfId="0" applyFont="1" applyBorder="1" applyProtection="1">
      <protection locked="0"/>
    </xf>
    <xf numFmtId="4" fontId="7" fillId="0" borderId="15" xfId="0" applyNumberFormat="1" applyFont="1" applyBorder="1" applyProtection="1">
      <protection locked="0"/>
    </xf>
    <xf numFmtId="0" fontId="13" fillId="6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7" fillId="6" borderId="7" xfId="0" applyFont="1" applyFill="1" applyBorder="1"/>
    <xf numFmtId="4" fontId="8" fillId="6" borderId="7" xfId="0" applyNumberFormat="1" applyFont="1" applyFill="1" applyBorder="1"/>
    <xf numFmtId="4" fontId="8" fillId="6" borderId="7" xfId="0" applyNumberFormat="1" applyFont="1" applyFill="1" applyBorder="1" applyAlignment="1">
      <alignment horizontal="right"/>
    </xf>
    <xf numFmtId="14" fontId="13" fillId="7" borderId="7" xfId="0" applyNumberFormat="1" applyFont="1" applyFill="1" applyBorder="1"/>
    <xf numFmtId="15" fontId="13" fillId="7" borderId="7" xfId="0" applyNumberFormat="1" applyFont="1" applyFill="1" applyBorder="1" applyAlignment="1">
      <alignment horizontal="center"/>
    </xf>
    <xf numFmtId="0" fontId="15" fillId="7" borderId="7" xfId="0" applyFont="1" applyFill="1" applyBorder="1"/>
    <xf numFmtId="4" fontId="13" fillId="7" borderId="7" xfId="0" applyNumberFormat="1" applyFont="1" applyFill="1" applyBorder="1" applyAlignment="1">
      <alignment horizontal="right"/>
    </xf>
    <xf numFmtId="0" fontId="1" fillId="5" borderId="2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0" fontId="0" fillId="0" borderId="0" xfId="0" applyProtection="1">
      <protection locked="0"/>
    </xf>
    <xf numFmtId="0" fontId="1" fillId="5" borderId="2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4" fontId="7" fillId="0" borderId="7" xfId="0" applyNumberFormat="1" applyFont="1" applyBorder="1" applyAlignment="1">
      <alignment vertical="top"/>
    </xf>
    <xf numFmtId="4" fontId="7" fillId="0" borderId="7" xfId="0" applyNumberFormat="1" applyFont="1" applyBorder="1"/>
    <xf numFmtId="4" fontId="7" fillId="0" borderId="15" xfId="0" applyNumberFormat="1" applyFont="1" applyBorder="1"/>
    <xf numFmtId="2" fontId="7" fillId="0" borderId="7" xfId="0" applyNumberFormat="1" applyFont="1" applyBorder="1"/>
    <xf numFmtId="2" fontId="7" fillId="0" borderId="15" xfId="0" applyNumberFormat="1" applyFont="1" applyBorder="1"/>
    <xf numFmtId="2" fontId="8" fillId="0" borderId="1" xfId="0" applyNumberFormat="1" applyFont="1" applyBorder="1"/>
    <xf numFmtId="0" fontId="0" fillId="0" borderId="0" xfId="0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0" fontId="18" fillId="8" borderId="9" xfId="0" applyFont="1" applyFill="1" applyBorder="1" applyProtection="1">
      <protection locked="0"/>
    </xf>
    <xf numFmtId="44" fontId="18" fillId="8" borderId="9" xfId="1" applyFont="1" applyFill="1" applyBorder="1" applyProtection="1">
      <protection locked="0"/>
    </xf>
    <xf numFmtId="44" fontId="0" fillId="8" borderId="7" xfId="1" applyFont="1" applyFill="1" applyBorder="1" applyProtection="1">
      <protection locked="0"/>
    </xf>
    <xf numFmtId="44" fontId="18" fillId="8" borderId="7" xfId="1" applyFont="1" applyFill="1" applyBorder="1" applyProtection="1">
      <protection locked="0"/>
    </xf>
    <xf numFmtId="44" fontId="23" fillId="0" borderId="14" xfId="1" applyFont="1" applyFill="1" applyBorder="1" applyProtection="1">
      <protection hidden="1"/>
    </xf>
    <xf numFmtId="44" fontId="18" fillId="0" borderId="9" xfId="1" applyFont="1" applyBorder="1" applyProtection="1">
      <protection hidden="1"/>
    </xf>
    <xf numFmtId="44" fontId="2" fillId="0" borderId="7" xfId="0" applyNumberFormat="1" applyFont="1" applyBorder="1" applyProtection="1">
      <protection hidden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 shrinkToFi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4" fontId="18" fillId="0" borderId="9" xfId="1" applyFont="1" applyFill="1" applyBorder="1" applyProtection="1">
      <protection hidden="1"/>
    </xf>
    <xf numFmtId="0" fontId="24" fillId="0" borderId="0" xfId="0" applyFont="1" applyAlignment="1">
      <alignment horizontal="center"/>
    </xf>
    <xf numFmtId="0" fontId="2" fillId="0" borderId="0" xfId="0" applyFont="1"/>
    <xf numFmtId="44" fontId="2" fillId="0" borderId="0" xfId="0" applyNumberFormat="1" applyFont="1"/>
    <xf numFmtId="0" fontId="17" fillId="0" borderId="24" xfId="0" applyFont="1" applyBorder="1" applyAlignment="1">
      <alignment horizontal="center" vertical="center" wrapText="1"/>
    </xf>
    <xf numFmtId="44" fontId="2" fillId="0" borderId="7" xfId="1" applyFont="1" applyBorder="1"/>
    <xf numFmtId="44" fontId="2" fillId="4" borderId="7" xfId="0" applyNumberFormat="1" applyFont="1" applyFill="1" applyBorder="1" applyProtection="1">
      <protection hidden="1"/>
    </xf>
    <xf numFmtId="4" fontId="7" fillId="8" borderId="7" xfId="0" applyNumberFormat="1" applyFont="1" applyFill="1" applyBorder="1" applyAlignment="1" applyProtection="1">
      <alignment vertical="top"/>
      <protection locked="0"/>
    </xf>
    <xf numFmtId="4" fontId="7" fillId="8" borderId="7" xfId="0" applyNumberFormat="1" applyFont="1" applyFill="1" applyBorder="1" applyProtection="1">
      <protection locked="0"/>
    </xf>
    <xf numFmtId="0" fontId="18" fillId="0" borderId="9" xfId="0" applyFont="1" applyBorder="1"/>
    <xf numFmtId="0" fontId="2" fillId="0" borderId="7" xfId="0" applyFont="1" applyBorder="1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7" fillId="0" borderId="1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8" borderId="11" xfId="0" applyFont="1" applyFill="1" applyBorder="1" applyAlignment="1" applyProtection="1">
      <alignment horizontal="left"/>
      <protection locked="0"/>
    </xf>
    <xf numFmtId="0" fontId="7" fillId="8" borderId="5" xfId="0" applyFont="1" applyFill="1" applyBorder="1" applyAlignment="1" applyProtection="1">
      <alignment horizontal="left"/>
      <protection locked="0"/>
    </xf>
    <xf numFmtId="0" fontId="7" fillId="0" borderId="11" xfId="0" applyFont="1" applyBorder="1"/>
    <xf numFmtId="0" fontId="7" fillId="0" borderId="5" xfId="0" applyFont="1" applyBorder="1"/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8" borderId="11" xfId="0" applyFont="1" applyFill="1" applyBorder="1" applyAlignment="1" applyProtection="1">
      <alignment horizontal="center" vertical="center"/>
      <protection locked="0"/>
    </xf>
    <xf numFmtId="0" fontId="5" fillId="8" borderId="6" xfId="0" applyFont="1" applyFill="1" applyBorder="1" applyAlignment="1" applyProtection="1">
      <alignment horizontal="center" vertical="center"/>
      <protection locked="0"/>
    </xf>
    <xf numFmtId="0" fontId="5" fillId="8" borderId="5" xfId="0" applyFont="1" applyFill="1" applyBorder="1" applyAlignment="1" applyProtection="1">
      <alignment horizontal="center" vertical="center"/>
      <protection locked="0"/>
    </xf>
    <xf numFmtId="0" fontId="5" fillId="8" borderId="11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top"/>
    </xf>
    <xf numFmtId="0" fontId="20" fillId="5" borderId="6" xfId="0" applyFont="1" applyFill="1" applyBorder="1" applyAlignment="1">
      <alignment horizontal="center" vertical="top"/>
    </xf>
    <xf numFmtId="0" fontId="10" fillId="5" borderId="6" xfId="0" applyFont="1" applyFill="1" applyBorder="1" applyAlignment="1">
      <alignment horizontal="center" vertical="top"/>
    </xf>
    <xf numFmtId="0" fontId="10" fillId="5" borderId="5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19" fillId="3" borderId="11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5" borderId="17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18" fillId="8" borderId="9" xfId="1" applyFont="1" applyFill="1" applyBorder="1" applyProtection="1"/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89097"/>
      <color rgb="FFC5C5FF"/>
      <color rgb="FF99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104775</xdr:rowOff>
    </xdr:from>
    <xdr:to>
      <xdr:col>0</xdr:col>
      <xdr:colOff>1676400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4775"/>
          <a:ext cx="1362075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22</xdr:row>
      <xdr:rowOff>95250</xdr:rowOff>
    </xdr:from>
    <xdr:to>
      <xdr:col>15</xdr:col>
      <xdr:colOff>962025</xdr:colOff>
      <xdr:row>22</xdr:row>
      <xdr:rowOff>533400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16202025" y="4714875"/>
          <a:ext cx="476250" cy="43815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C2" sqref="C2:E2"/>
    </sheetView>
  </sheetViews>
  <sheetFormatPr defaultRowHeight="15" x14ac:dyDescent="0.25"/>
  <cols>
    <col min="1" max="1" width="28.140625" customWidth="1"/>
    <col min="2" max="2" width="16.28515625" customWidth="1"/>
    <col min="3" max="5" width="18.7109375" customWidth="1"/>
  </cols>
  <sheetData>
    <row r="1" spans="1:9" ht="28.5" x14ac:dyDescent="0.25">
      <c r="A1" s="97"/>
      <c r="B1" s="100" t="s">
        <v>39</v>
      </c>
      <c r="C1" s="101"/>
      <c r="D1" s="101"/>
      <c r="E1" s="102"/>
    </row>
    <row r="2" spans="1:9" ht="23.25" customHeight="1" x14ac:dyDescent="0.4">
      <c r="A2" s="98"/>
      <c r="B2" s="9" t="s">
        <v>0</v>
      </c>
      <c r="C2" s="103"/>
      <c r="D2" s="104"/>
      <c r="E2" s="105"/>
      <c r="F2" s="3"/>
      <c r="G2" s="3"/>
      <c r="H2" s="3"/>
      <c r="I2" s="3"/>
    </row>
    <row r="3" spans="1:9" ht="23.25" customHeight="1" x14ac:dyDescent="0.4">
      <c r="A3" s="99"/>
      <c r="B3" s="9" t="s">
        <v>40</v>
      </c>
      <c r="C3" s="106" t="s">
        <v>119</v>
      </c>
      <c r="D3" s="107"/>
      <c r="E3" s="108"/>
      <c r="F3" s="3"/>
      <c r="G3" s="3"/>
      <c r="H3" s="3"/>
      <c r="I3" s="3"/>
    </row>
    <row r="4" spans="1:9" ht="26.25" x14ac:dyDescent="0.4">
      <c r="A4" s="109" t="s">
        <v>41</v>
      </c>
      <c r="B4" s="110"/>
      <c r="C4" s="110"/>
      <c r="D4" s="110"/>
      <c r="E4" s="111"/>
      <c r="F4" s="3"/>
      <c r="G4" s="3"/>
      <c r="H4" s="3"/>
      <c r="I4" s="3"/>
    </row>
    <row r="5" spans="1:9" ht="23.25" customHeight="1" x14ac:dyDescent="0.4">
      <c r="A5" s="112" t="s">
        <v>9</v>
      </c>
      <c r="B5" s="113"/>
      <c r="C5" s="114"/>
      <c r="D5" s="114"/>
      <c r="E5" s="115"/>
      <c r="F5" s="3"/>
      <c r="G5" s="3"/>
      <c r="H5" s="3"/>
      <c r="I5" s="3"/>
    </row>
    <row r="6" spans="1:9" ht="33" customHeight="1" x14ac:dyDescent="0.25">
      <c r="A6" s="116" t="s">
        <v>37</v>
      </c>
      <c r="B6" s="117"/>
      <c r="C6" s="10" t="s">
        <v>38</v>
      </c>
      <c r="D6" s="10" t="s">
        <v>70</v>
      </c>
      <c r="E6" s="10" t="s">
        <v>67</v>
      </c>
      <c r="F6" s="12"/>
      <c r="G6" s="12"/>
      <c r="H6" s="12"/>
      <c r="I6" s="12"/>
    </row>
    <row r="7" spans="1:9" s="4" customFormat="1" ht="14.45" customHeight="1" x14ac:dyDescent="0.25">
      <c r="A7" s="118" t="s">
        <v>43</v>
      </c>
      <c r="B7" s="119"/>
      <c r="C7" s="79"/>
      <c r="D7" s="48">
        <f>'Transaction Journal'!$H$303</f>
        <v>0</v>
      </c>
      <c r="E7" s="48">
        <f>'Transaction Journal'!$H$301</f>
        <v>0</v>
      </c>
    </row>
    <row r="8" spans="1:9" s="4" customFormat="1" ht="14.45" customHeight="1" x14ac:dyDescent="0.25">
      <c r="A8" s="85" t="s">
        <v>44</v>
      </c>
      <c r="B8" s="86"/>
      <c r="C8" s="80"/>
      <c r="D8" s="49">
        <f>'Transaction Journal'!$I$303</f>
        <v>0</v>
      </c>
      <c r="E8" s="49">
        <f>'Transaction Journal'!$I$301</f>
        <v>0</v>
      </c>
    </row>
    <row r="9" spans="1:9" s="4" customFormat="1" ht="14.45" customHeight="1" x14ac:dyDescent="0.25">
      <c r="A9" s="85" t="s">
        <v>45</v>
      </c>
      <c r="B9" s="86"/>
      <c r="C9" s="80"/>
      <c r="D9" s="49">
        <f>'Transaction Journal'!$J$303</f>
        <v>0</v>
      </c>
      <c r="E9" s="49">
        <f>'Transaction Journal'!$J$301</f>
        <v>0</v>
      </c>
    </row>
    <row r="10" spans="1:9" s="4" customFormat="1" ht="14.45" customHeight="1" x14ac:dyDescent="0.25">
      <c r="A10" s="85" t="s">
        <v>46</v>
      </c>
      <c r="B10" s="86"/>
      <c r="C10" s="80"/>
      <c r="D10" s="49">
        <f>'Transaction Journal'!$K$303</f>
        <v>0</v>
      </c>
      <c r="E10" s="49">
        <f>'Transaction Journal'!$K$301</f>
        <v>0</v>
      </c>
    </row>
    <row r="11" spans="1:9" s="4" customFormat="1" ht="14.45" customHeight="1" x14ac:dyDescent="0.25">
      <c r="A11" s="85" t="str">
        <f>'Transaction Journal'!$L$3</f>
        <v>Association 50/50</v>
      </c>
      <c r="B11" s="86"/>
      <c r="C11" s="80"/>
      <c r="D11" s="49">
        <f>'Transaction Journal'!$L$303</f>
        <v>0</v>
      </c>
      <c r="E11" s="49">
        <f>'Transaction Journal'!$L$301</f>
        <v>0</v>
      </c>
    </row>
    <row r="12" spans="1:9" s="4" customFormat="1" ht="14.45" customHeight="1" x14ac:dyDescent="0.25">
      <c r="A12" s="87" t="s">
        <v>120</v>
      </c>
      <c r="B12" s="88"/>
      <c r="C12" s="80"/>
      <c r="D12" s="49">
        <f>'Transaction Journal'!$M$303</f>
        <v>0</v>
      </c>
      <c r="E12" s="49">
        <f>'Transaction Journal'!$M$301</f>
        <v>0</v>
      </c>
    </row>
    <row r="13" spans="1:9" s="4" customFormat="1" ht="14.45" customHeight="1" x14ac:dyDescent="0.25">
      <c r="A13" s="87" t="s">
        <v>121</v>
      </c>
      <c r="B13" s="88"/>
      <c r="C13" s="80"/>
      <c r="D13" s="49">
        <f>'Transaction Journal'!$N$303</f>
        <v>0</v>
      </c>
      <c r="E13" s="49">
        <f>'Transaction Journal'!$N$301</f>
        <v>0</v>
      </c>
    </row>
    <row r="14" spans="1:9" s="4" customFormat="1" ht="14.45" customHeight="1" x14ac:dyDescent="0.25">
      <c r="A14" s="87" t="s">
        <v>122</v>
      </c>
      <c r="B14" s="88"/>
      <c r="C14" s="80"/>
      <c r="D14" s="49">
        <f>'Transaction Journal'!$O$303</f>
        <v>0</v>
      </c>
      <c r="E14" s="49">
        <f>'Transaction Journal'!$O$301</f>
        <v>0</v>
      </c>
    </row>
    <row r="15" spans="1:9" s="4" customFormat="1" ht="14.45" customHeight="1" x14ac:dyDescent="0.25">
      <c r="A15" s="87" t="s">
        <v>123</v>
      </c>
      <c r="B15" s="88"/>
      <c r="C15" s="80"/>
      <c r="D15" s="49">
        <f>'Transaction Journal'!$P$303</f>
        <v>0</v>
      </c>
      <c r="E15" s="49">
        <f>'Transaction Journal'!$P$301</f>
        <v>0</v>
      </c>
    </row>
    <row r="16" spans="1:9" s="4" customFormat="1" ht="14.45" customHeight="1" x14ac:dyDescent="0.25">
      <c r="A16" s="87" t="s">
        <v>124</v>
      </c>
      <c r="B16" s="88"/>
      <c r="C16" s="80"/>
      <c r="D16" s="49">
        <f>'Transaction Journal'!$Q$303</f>
        <v>0</v>
      </c>
      <c r="E16" s="49">
        <f>'Transaction Journal'!$Q$301</f>
        <v>0</v>
      </c>
    </row>
    <row r="17" spans="1:5" s="4" customFormat="1" ht="14.45" customHeight="1" x14ac:dyDescent="0.25">
      <c r="A17" s="85" t="s">
        <v>47</v>
      </c>
      <c r="B17" s="86"/>
      <c r="C17" s="80"/>
      <c r="D17" s="49">
        <f>'Transaction Journal'!$G$303</f>
        <v>0</v>
      </c>
      <c r="E17" s="49">
        <f>'Transaction Journal'!$G$301</f>
        <v>0</v>
      </c>
    </row>
    <row r="18" spans="1:5" s="4" customFormat="1" ht="14.45" customHeight="1" x14ac:dyDescent="0.25">
      <c r="A18" s="85"/>
      <c r="B18" s="86"/>
      <c r="C18" s="28"/>
      <c r="D18" s="49"/>
      <c r="E18" s="49"/>
    </row>
    <row r="19" spans="1:5" s="4" customFormat="1" ht="14.45" customHeight="1" thickBot="1" x14ac:dyDescent="0.3">
      <c r="A19" s="85"/>
      <c r="B19" s="86"/>
      <c r="C19" s="31"/>
      <c r="D19" s="50"/>
      <c r="E19" s="50"/>
    </row>
    <row r="20" spans="1:5" ht="14.45" customHeight="1" x14ac:dyDescent="0.25">
      <c r="A20" s="7"/>
      <c r="B20" s="7" t="s">
        <v>42</v>
      </c>
      <c r="C20" s="43">
        <f>SUM(C7:C19)</f>
        <v>0</v>
      </c>
      <c r="D20" s="43">
        <f>SUM(D7:D19)</f>
        <v>0</v>
      </c>
      <c r="E20" s="43">
        <f>SUM(E7:E19)</f>
        <v>0</v>
      </c>
    </row>
    <row r="21" spans="1:5" ht="23.25" customHeight="1" x14ac:dyDescent="0.35">
      <c r="A21" s="91" t="s">
        <v>48</v>
      </c>
      <c r="B21" s="92"/>
      <c r="C21" s="93"/>
      <c r="D21" s="93"/>
      <c r="E21" s="94"/>
    </row>
    <row r="22" spans="1:5" ht="33" customHeight="1" x14ac:dyDescent="0.25">
      <c r="A22" s="95" t="s">
        <v>11</v>
      </c>
      <c r="B22" s="96"/>
      <c r="C22" s="10" t="s">
        <v>38</v>
      </c>
      <c r="D22" s="10" t="s">
        <v>70</v>
      </c>
      <c r="E22" s="11" t="s">
        <v>65</v>
      </c>
    </row>
    <row r="23" spans="1:5" s="4" customFormat="1" ht="14.45" customHeight="1" x14ac:dyDescent="0.25">
      <c r="A23" s="85" t="s">
        <v>49</v>
      </c>
      <c r="B23" s="86"/>
      <c r="C23" s="80"/>
      <c r="D23" s="49">
        <f>'Transaction Journal'!$R$303</f>
        <v>0</v>
      </c>
      <c r="E23" s="51">
        <f>'Transaction Journal'!$R$301</f>
        <v>0</v>
      </c>
    </row>
    <row r="24" spans="1:5" s="4" customFormat="1" ht="14.45" customHeight="1" x14ac:dyDescent="0.25">
      <c r="A24" s="46" t="s">
        <v>74</v>
      </c>
      <c r="B24" s="47"/>
      <c r="C24" s="80"/>
      <c r="D24" s="49">
        <f>'Transaction Journal'!S303</f>
        <v>0</v>
      </c>
      <c r="E24" s="51">
        <f>'Transaction Journal'!S301</f>
        <v>0</v>
      </c>
    </row>
    <row r="25" spans="1:5" s="4" customFormat="1" ht="14.45" customHeight="1" x14ac:dyDescent="0.25">
      <c r="A25" s="85" t="s">
        <v>60</v>
      </c>
      <c r="B25" s="86"/>
      <c r="C25" s="80"/>
      <c r="D25" s="49">
        <f>'Transaction Journal'!$T$303</f>
        <v>0</v>
      </c>
      <c r="E25" s="51">
        <f>'Transaction Journal'!$T$301</f>
        <v>0</v>
      </c>
    </row>
    <row r="26" spans="1:5" s="4" customFormat="1" ht="14.45" customHeight="1" x14ac:dyDescent="0.25">
      <c r="A26" s="85" t="s">
        <v>50</v>
      </c>
      <c r="B26" s="86"/>
      <c r="C26" s="80"/>
      <c r="D26" s="49">
        <f>'Transaction Journal'!$U$303</f>
        <v>0</v>
      </c>
      <c r="E26" s="51">
        <f>'Transaction Journal'!$U$301</f>
        <v>0</v>
      </c>
    </row>
    <row r="27" spans="1:5" s="4" customFormat="1" ht="14.45" customHeight="1" x14ac:dyDescent="0.25">
      <c r="A27" s="89" t="s">
        <v>61</v>
      </c>
      <c r="B27" s="90"/>
      <c r="C27" s="80"/>
      <c r="D27" s="49">
        <f>'Transaction Journal'!$V$303</f>
        <v>0</v>
      </c>
      <c r="E27" s="51">
        <f>'Transaction Journal'!$V$301</f>
        <v>0</v>
      </c>
    </row>
    <row r="28" spans="1:5" s="4" customFormat="1" ht="14.45" customHeight="1" x14ac:dyDescent="0.25">
      <c r="A28" s="89" t="s">
        <v>62</v>
      </c>
      <c r="B28" s="90"/>
      <c r="C28" s="80"/>
      <c r="D28" s="49">
        <f>'Transaction Journal'!$W$303</f>
        <v>0</v>
      </c>
      <c r="E28" s="51">
        <f>'Transaction Journal'!$W$301</f>
        <v>0</v>
      </c>
    </row>
    <row r="29" spans="1:5" s="4" customFormat="1" ht="14.45" customHeight="1" x14ac:dyDescent="0.25">
      <c r="A29" s="89" t="s">
        <v>102</v>
      </c>
      <c r="B29" s="90"/>
      <c r="C29" s="80"/>
      <c r="D29" s="49">
        <f>'Transaction Journal'!$X$303</f>
        <v>0</v>
      </c>
      <c r="E29" s="51">
        <f>'Transaction Journal'!$X$301</f>
        <v>0</v>
      </c>
    </row>
    <row r="30" spans="1:5" s="4" customFormat="1" ht="14.45" customHeight="1" x14ac:dyDescent="0.25">
      <c r="A30" s="89" t="s">
        <v>66</v>
      </c>
      <c r="B30" s="90"/>
      <c r="C30" s="80"/>
      <c r="D30" s="49">
        <f>'Transaction Journal'!$Y$303</f>
        <v>0</v>
      </c>
      <c r="E30" s="51">
        <f>'Transaction Journal'!$Y$301</f>
        <v>0</v>
      </c>
    </row>
    <row r="31" spans="1:5" s="4" customFormat="1" ht="14.45" customHeight="1" x14ac:dyDescent="0.25">
      <c r="A31" s="89" t="s">
        <v>110</v>
      </c>
      <c r="B31" s="90"/>
      <c r="C31" s="80"/>
      <c r="D31" s="49">
        <f>'Transaction Journal'!$Z$303</f>
        <v>0</v>
      </c>
      <c r="E31" s="51">
        <f>'Transaction Journal'!$Z$301</f>
        <v>0</v>
      </c>
    </row>
    <row r="32" spans="1:5" s="4" customFormat="1" ht="14.45" customHeight="1" x14ac:dyDescent="0.25">
      <c r="A32" s="89" t="s">
        <v>63</v>
      </c>
      <c r="B32" s="90"/>
      <c r="C32" s="80"/>
      <c r="D32" s="49">
        <f>'Transaction Journal'!$AA$303</f>
        <v>0</v>
      </c>
      <c r="E32" s="51">
        <f>'Transaction Journal'!$AA$301</f>
        <v>0</v>
      </c>
    </row>
    <row r="33" spans="1:5" s="4" customFormat="1" ht="14.45" customHeight="1" x14ac:dyDescent="0.25">
      <c r="A33" s="89" t="s">
        <v>111</v>
      </c>
      <c r="B33" s="90"/>
      <c r="C33" s="80"/>
      <c r="D33" s="49">
        <f>'Transaction Journal'!$AB$303</f>
        <v>0</v>
      </c>
      <c r="E33" s="51">
        <f>'Transaction Journal'!$AB$301</f>
        <v>0</v>
      </c>
    </row>
    <row r="34" spans="1:5" s="4" customFormat="1" ht="14.45" customHeight="1" x14ac:dyDescent="0.25">
      <c r="A34" s="89" t="s">
        <v>59</v>
      </c>
      <c r="B34" s="90"/>
      <c r="C34" s="80"/>
      <c r="D34" s="49">
        <f>'Transaction Journal'!$AC$303</f>
        <v>0</v>
      </c>
      <c r="E34" s="51">
        <f>'Transaction Journal'!$AC$301</f>
        <v>0</v>
      </c>
    </row>
    <row r="35" spans="1:5" s="4" customFormat="1" ht="14.45" customHeight="1" x14ac:dyDescent="0.25">
      <c r="A35" s="89" t="s">
        <v>71</v>
      </c>
      <c r="B35" s="90"/>
      <c r="C35" s="80"/>
      <c r="D35" s="49">
        <f>'Transaction Journal'!$AD$303</f>
        <v>0</v>
      </c>
      <c r="E35" s="51">
        <f>'Transaction Journal'!$AD$301</f>
        <v>0</v>
      </c>
    </row>
    <row r="36" spans="1:5" s="4" customFormat="1" ht="14.45" customHeight="1" x14ac:dyDescent="0.25">
      <c r="A36" s="89" t="s">
        <v>68</v>
      </c>
      <c r="B36" s="90"/>
      <c r="C36" s="80"/>
      <c r="D36" s="49">
        <f>'Transaction Journal'!$AE$303</f>
        <v>0</v>
      </c>
      <c r="E36" s="51">
        <f>'Transaction Journal'!$AE$301</f>
        <v>0</v>
      </c>
    </row>
    <row r="37" spans="1:5" s="4" customFormat="1" ht="14.45" customHeight="1" x14ac:dyDescent="0.25">
      <c r="A37" s="89" t="s">
        <v>51</v>
      </c>
      <c r="B37" s="90"/>
      <c r="C37" s="80"/>
      <c r="D37" s="49">
        <f>'Player Banks'!Q25</f>
        <v>0</v>
      </c>
      <c r="E37" s="51">
        <f>'Player Banks'!Q25</f>
        <v>0</v>
      </c>
    </row>
    <row r="38" spans="1:5" s="4" customFormat="1" ht="14.45" customHeight="1" x14ac:dyDescent="0.25">
      <c r="A38" s="89"/>
      <c r="B38" s="90"/>
      <c r="C38" s="29"/>
      <c r="D38" s="49"/>
      <c r="E38" s="51"/>
    </row>
    <row r="39" spans="1:5" s="4" customFormat="1" ht="14.45" customHeight="1" thickBot="1" x14ac:dyDescent="0.3">
      <c r="A39" s="89"/>
      <c r="B39" s="90"/>
      <c r="C39" s="30"/>
      <c r="D39" s="50"/>
      <c r="E39" s="52"/>
    </row>
    <row r="40" spans="1:5" ht="14.45" customHeight="1" x14ac:dyDescent="0.25">
      <c r="A40" s="7"/>
      <c r="B40" s="7" t="s">
        <v>42</v>
      </c>
      <c r="C40" s="8">
        <f>SUM(C23:C37)</f>
        <v>0</v>
      </c>
      <c r="D40" s="8">
        <f>SUM(D23:D37)</f>
        <v>0</v>
      </c>
      <c r="E40" s="53">
        <f>SUM(E23:E37)</f>
        <v>0</v>
      </c>
    </row>
    <row r="41" spans="1:5" ht="14.45" customHeight="1" x14ac:dyDescent="0.25">
      <c r="D41" s="13" t="s">
        <v>64</v>
      </c>
      <c r="E41" s="2"/>
    </row>
  </sheetData>
  <sheetProtection algorithmName="SHA-512" hashValue="WqMdCVe1ZrJl8qdNhMw7dZggYeGMI8Kl81MOBPItRe4z95sKP35fuAvcQOivrNhRW72g1HxTX1EWc6NEEDDmyQ==" saltValue="N9S53eIeTj6bUnK+PhWlCQ==" spinCount="100000" sheet="1" selectLockedCells="1"/>
  <mergeCells count="38">
    <mergeCell ref="A1:A3"/>
    <mergeCell ref="A14:B14"/>
    <mergeCell ref="A9:B9"/>
    <mergeCell ref="A10:B10"/>
    <mergeCell ref="A11:B11"/>
    <mergeCell ref="A12:B12"/>
    <mergeCell ref="A13:B13"/>
    <mergeCell ref="B1:E1"/>
    <mergeCell ref="C2:E2"/>
    <mergeCell ref="C3:E3"/>
    <mergeCell ref="A4:E4"/>
    <mergeCell ref="A5:E5"/>
    <mergeCell ref="A6:B6"/>
    <mergeCell ref="A7:B7"/>
    <mergeCell ref="A8:B8"/>
    <mergeCell ref="A37:B37"/>
    <mergeCell ref="A38:B38"/>
    <mergeCell ref="A39:B39"/>
    <mergeCell ref="A22:B22"/>
    <mergeCell ref="A32:B32"/>
    <mergeCell ref="A33:B33"/>
    <mergeCell ref="A34:B34"/>
    <mergeCell ref="A35:B35"/>
    <mergeCell ref="A29:B29"/>
    <mergeCell ref="A30:B30"/>
    <mergeCell ref="A31:B31"/>
    <mergeCell ref="A23:B23"/>
    <mergeCell ref="A25:B25"/>
    <mergeCell ref="A19:B19"/>
    <mergeCell ref="A15:B15"/>
    <mergeCell ref="A17:B17"/>
    <mergeCell ref="A18:B18"/>
    <mergeCell ref="A36:B36"/>
    <mergeCell ref="A26:B26"/>
    <mergeCell ref="A27:B27"/>
    <mergeCell ref="A28:B28"/>
    <mergeCell ref="A21:E21"/>
    <mergeCell ref="A16:B16"/>
  </mergeCells>
  <pageMargins left="0.25" right="0.25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03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K5" sqref="K5"/>
    </sheetView>
  </sheetViews>
  <sheetFormatPr defaultRowHeight="15" x14ac:dyDescent="0.25"/>
  <cols>
    <col min="1" max="1" width="18.7109375" customWidth="1"/>
    <col min="2" max="2" width="31.85546875" customWidth="1"/>
    <col min="3" max="3" width="44" bestFit="1" customWidth="1"/>
    <col min="4" max="6" width="11" customWidth="1"/>
    <col min="7" max="7" width="12.7109375" customWidth="1"/>
    <col min="8" max="8" width="14.42578125" style="6" customWidth="1"/>
    <col min="9" max="11" width="12.7109375" customWidth="1"/>
    <col min="12" max="12" width="13" style="1" customWidth="1"/>
    <col min="13" max="13" width="14.140625" customWidth="1"/>
    <col min="14" max="14" width="13.140625" customWidth="1"/>
    <col min="15" max="17" width="12.7109375" customWidth="1"/>
    <col min="18" max="19" width="15.5703125" customWidth="1"/>
    <col min="20" max="20" width="13" customWidth="1"/>
    <col min="21" max="21" width="15.42578125" customWidth="1"/>
    <col min="22" max="22" width="15" customWidth="1"/>
    <col min="23" max="23" width="14.140625" customWidth="1"/>
    <col min="24" max="24" width="14.85546875" customWidth="1"/>
    <col min="25" max="25" width="12.7109375" customWidth="1"/>
    <col min="26" max="26" width="13.85546875" customWidth="1"/>
    <col min="27" max="27" width="13.5703125" customWidth="1"/>
    <col min="28" max="28" width="14.140625" customWidth="1"/>
    <col min="29" max="29" width="16.140625" customWidth="1"/>
    <col min="30" max="30" width="15.42578125" customWidth="1"/>
    <col min="31" max="31" width="11.28515625" customWidth="1"/>
  </cols>
  <sheetData>
    <row r="1" spans="1:31" ht="24" customHeight="1" x14ac:dyDescent="0.3">
      <c r="A1" s="14" t="s">
        <v>106</v>
      </c>
      <c r="B1" s="130" t="str">
        <f>IF(Budget!C2="","",Budget!C2)</f>
        <v/>
      </c>
      <c r="C1" s="131"/>
      <c r="D1" s="131"/>
      <c r="E1" s="131"/>
      <c r="F1" s="132"/>
      <c r="G1" s="136" t="s">
        <v>9</v>
      </c>
      <c r="H1" s="137"/>
      <c r="I1" s="137"/>
      <c r="J1" s="137"/>
      <c r="K1" s="137"/>
      <c r="L1" s="137"/>
      <c r="M1" s="137"/>
      <c r="N1" s="137"/>
      <c r="O1" s="137"/>
      <c r="P1" s="137"/>
      <c r="Q1" s="138"/>
      <c r="R1" s="123" t="s">
        <v>11</v>
      </c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</row>
    <row r="2" spans="1:31" ht="24" customHeight="1" x14ac:dyDescent="0.25">
      <c r="A2" s="15" t="s">
        <v>1</v>
      </c>
      <c r="B2" s="133" t="str">
        <f>Budget!C3</f>
        <v>2024-25</v>
      </c>
      <c r="C2" s="134"/>
      <c r="D2" s="134"/>
      <c r="E2" s="134"/>
      <c r="F2" s="135"/>
      <c r="G2" s="125" t="s">
        <v>10</v>
      </c>
      <c r="H2" s="126"/>
      <c r="I2" s="126"/>
      <c r="J2" s="126"/>
      <c r="K2" s="126"/>
      <c r="L2" s="126"/>
      <c r="M2" s="126"/>
      <c r="N2" s="126"/>
      <c r="O2" s="126"/>
      <c r="P2" s="126"/>
      <c r="Q2" s="139"/>
      <c r="R2" s="125" t="s">
        <v>12</v>
      </c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</row>
    <row r="3" spans="1:31" ht="60.75" thickBot="1" x14ac:dyDescent="0.3">
      <c r="A3" s="18" t="s">
        <v>75</v>
      </c>
      <c r="B3" s="19" t="s">
        <v>2</v>
      </c>
      <c r="C3" s="20" t="s">
        <v>3</v>
      </c>
      <c r="D3" s="127" t="s">
        <v>4</v>
      </c>
      <c r="E3" s="128"/>
      <c r="F3" s="129"/>
      <c r="G3" s="41" t="s">
        <v>5</v>
      </c>
      <c r="H3" s="21" t="s">
        <v>6</v>
      </c>
      <c r="I3" s="22" t="s">
        <v>52</v>
      </c>
      <c r="J3" s="22" t="s">
        <v>7</v>
      </c>
      <c r="K3" s="23" t="s">
        <v>8</v>
      </c>
      <c r="L3" s="45" t="s">
        <v>72</v>
      </c>
      <c r="M3" s="22" t="str">
        <f>Budget!A12</f>
        <v>Enter Fundraiser 1</v>
      </c>
      <c r="N3" s="22" t="str">
        <f>Budget!A13</f>
        <v>Enter Fundraiser 2</v>
      </c>
      <c r="O3" s="22" t="str">
        <f>Budget!A14</f>
        <v>Enter Fundraiser 3</v>
      </c>
      <c r="P3" s="22" t="str">
        <f>Budget!A15</f>
        <v>Enter Fundraiser 4</v>
      </c>
      <c r="Q3" s="22" t="str">
        <f>Budget!A16</f>
        <v>Enter Fundraiser 5</v>
      </c>
      <c r="R3" s="24" t="s">
        <v>13</v>
      </c>
      <c r="S3" s="25" t="s">
        <v>79</v>
      </c>
      <c r="T3" s="25" t="s">
        <v>14</v>
      </c>
      <c r="U3" s="25" t="s">
        <v>15</v>
      </c>
      <c r="V3" s="25" t="s">
        <v>16</v>
      </c>
      <c r="W3" s="25" t="s">
        <v>54</v>
      </c>
      <c r="X3" s="25" t="s">
        <v>105</v>
      </c>
      <c r="Y3" s="25" t="s">
        <v>17</v>
      </c>
      <c r="Z3" s="25" t="s">
        <v>109</v>
      </c>
      <c r="AA3" s="25" t="s">
        <v>18</v>
      </c>
      <c r="AB3" s="25" t="s">
        <v>112</v>
      </c>
      <c r="AC3" s="25" t="s">
        <v>57</v>
      </c>
      <c r="AD3" s="25" t="s">
        <v>19</v>
      </c>
      <c r="AE3" s="42" t="s">
        <v>20</v>
      </c>
    </row>
    <row r="4" spans="1:31" s="71" customFormat="1" ht="105" x14ac:dyDescent="0.25">
      <c r="A4" s="63" t="s">
        <v>78</v>
      </c>
      <c r="B4" s="63" t="s">
        <v>21</v>
      </c>
      <c r="C4" s="64" t="s">
        <v>22</v>
      </c>
      <c r="D4" s="63" t="s">
        <v>23</v>
      </c>
      <c r="E4" s="65" t="s">
        <v>24</v>
      </c>
      <c r="F4" s="63" t="s">
        <v>25</v>
      </c>
      <c r="G4" s="66" t="s">
        <v>26</v>
      </c>
      <c r="H4" s="66" t="s">
        <v>27</v>
      </c>
      <c r="I4" s="67" t="s">
        <v>69</v>
      </c>
      <c r="J4" s="66" t="s">
        <v>28</v>
      </c>
      <c r="K4" s="68" t="s">
        <v>29</v>
      </c>
      <c r="L4" s="69" t="s">
        <v>88</v>
      </c>
      <c r="M4" s="120" t="s">
        <v>103</v>
      </c>
      <c r="N4" s="121"/>
      <c r="O4" s="121"/>
      <c r="P4" s="121"/>
      <c r="Q4" s="122"/>
      <c r="R4" s="70" t="s">
        <v>32</v>
      </c>
      <c r="S4" s="70" t="s">
        <v>73</v>
      </c>
      <c r="T4" s="70" t="s">
        <v>53</v>
      </c>
      <c r="U4" s="70" t="s">
        <v>33</v>
      </c>
      <c r="V4" s="70" t="s">
        <v>55</v>
      </c>
      <c r="W4" s="70" t="s">
        <v>34</v>
      </c>
      <c r="X4" s="70" t="s">
        <v>104</v>
      </c>
      <c r="Y4" s="70" t="s">
        <v>56</v>
      </c>
      <c r="Z4" s="70" t="s">
        <v>114</v>
      </c>
      <c r="AA4" s="70" t="s">
        <v>108</v>
      </c>
      <c r="AB4" s="70" t="s">
        <v>113</v>
      </c>
      <c r="AC4" s="70" t="s">
        <v>58</v>
      </c>
      <c r="AD4" s="70" t="s">
        <v>35</v>
      </c>
      <c r="AE4" s="70" t="s">
        <v>36</v>
      </c>
    </row>
    <row r="5" spans="1:31" x14ac:dyDescent="0.25">
      <c r="A5" s="16"/>
      <c r="B5" s="5"/>
      <c r="C5" s="5"/>
      <c r="D5" s="2">
        <f t="shared" ref="D5:D36" si="0">SUM(G5:Q5)</f>
        <v>0</v>
      </c>
      <c r="E5" s="2">
        <f t="shared" ref="E5:E36" si="1">SUM(R5:AE5)</f>
        <v>0</v>
      </c>
      <c r="F5" s="2">
        <f>SUM(D5-E5)</f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x14ac:dyDescent="0.25">
      <c r="A6" s="16"/>
      <c r="B6" s="5"/>
      <c r="C6" s="5"/>
      <c r="D6" s="2">
        <f t="shared" si="0"/>
        <v>0</v>
      </c>
      <c r="E6" s="2">
        <f t="shared" si="1"/>
        <v>0</v>
      </c>
      <c r="F6" s="2">
        <f t="shared" ref="F6:F96" si="2">SUM(F5+D6-E6)</f>
        <v>0</v>
      </c>
      <c r="G6" s="5"/>
      <c r="H6" s="17"/>
      <c r="I6" s="5"/>
      <c r="J6" s="5"/>
      <c r="K6" s="5"/>
      <c r="L6" s="1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6"/>
      <c r="B7" s="5"/>
      <c r="C7" s="5"/>
      <c r="D7" s="2">
        <f t="shared" si="0"/>
        <v>0</v>
      </c>
      <c r="E7" s="2">
        <f t="shared" si="1"/>
        <v>0</v>
      </c>
      <c r="F7" s="2">
        <f t="shared" si="2"/>
        <v>0</v>
      </c>
      <c r="G7" s="5"/>
      <c r="H7" s="17"/>
      <c r="I7" s="5"/>
      <c r="J7" s="5"/>
      <c r="K7" s="5"/>
      <c r="L7" s="17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x14ac:dyDescent="0.25">
      <c r="A8" s="16"/>
      <c r="B8" s="5"/>
      <c r="C8" s="5"/>
      <c r="D8" s="2">
        <f t="shared" si="0"/>
        <v>0</v>
      </c>
      <c r="E8" s="2">
        <f t="shared" si="1"/>
        <v>0</v>
      </c>
      <c r="F8" s="2">
        <f t="shared" si="2"/>
        <v>0</v>
      </c>
      <c r="G8" s="5"/>
      <c r="H8" s="17"/>
      <c r="I8" s="5"/>
      <c r="J8" s="5"/>
      <c r="K8" s="5"/>
      <c r="L8" s="17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x14ac:dyDescent="0.25">
      <c r="A9" s="16"/>
      <c r="B9" s="5"/>
      <c r="C9" s="5"/>
      <c r="D9" s="2">
        <f t="shared" si="0"/>
        <v>0</v>
      </c>
      <c r="E9" s="2">
        <f t="shared" si="1"/>
        <v>0</v>
      </c>
      <c r="F9" s="2">
        <f t="shared" si="2"/>
        <v>0</v>
      </c>
      <c r="G9" s="5"/>
      <c r="H9" s="17"/>
      <c r="I9" s="5"/>
      <c r="J9" s="5"/>
      <c r="K9" s="5"/>
      <c r="L9" s="1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x14ac:dyDescent="0.25">
      <c r="A10" s="16"/>
      <c r="B10" s="5"/>
      <c r="C10" s="5"/>
      <c r="D10" s="2">
        <f t="shared" si="0"/>
        <v>0</v>
      </c>
      <c r="E10" s="2">
        <f t="shared" si="1"/>
        <v>0</v>
      </c>
      <c r="F10" s="2">
        <f t="shared" si="2"/>
        <v>0</v>
      </c>
      <c r="G10" s="5"/>
      <c r="H10" s="17"/>
      <c r="I10" s="5"/>
      <c r="J10" s="5"/>
      <c r="K10" s="5"/>
      <c r="L10" s="17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x14ac:dyDescent="0.25">
      <c r="A11" s="16"/>
      <c r="B11" s="5"/>
      <c r="C11" s="5"/>
      <c r="D11" s="2">
        <f t="shared" si="0"/>
        <v>0</v>
      </c>
      <c r="E11" s="2">
        <f t="shared" si="1"/>
        <v>0</v>
      </c>
      <c r="F11" s="2">
        <f t="shared" si="2"/>
        <v>0</v>
      </c>
      <c r="G11" s="5"/>
      <c r="H11" s="17"/>
      <c r="I11" s="5"/>
      <c r="J11" s="5"/>
      <c r="K11" s="5"/>
      <c r="L11" s="1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x14ac:dyDescent="0.25">
      <c r="A12" s="16"/>
      <c r="B12" s="5"/>
      <c r="C12" s="5"/>
      <c r="D12" s="2">
        <f t="shared" si="0"/>
        <v>0</v>
      </c>
      <c r="E12" s="2">
        <f t="shared" si="1"/>
        <v>0</v>
      </c>
      <c r="F12" s="2">
        <f t="shared" si="2"/>
        <v>0</v>
      </c>
      <c r="G12" s="5"/>
      <c r="H12" s="17"/>
      <c r="I12" s="5"/>
      <c r="J12" s="5"/>
      <c r="K12" s="5"/>
      <c r="L12" s="1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x14ac:dyDescent="0.25">
      <c r="A13" s="16"/>
      <c r="B13" s="5"/>
      <c r="C13" s="5"/>
      <c r="D13" s="2">
        <f t="shared" si="0"/>
        <v>0</v>
      </c>
      <c r="E13" s="2">
        <f t="shared" si="1"/>
        <v>0</v>
      </c>
      <c r="F13" s="2">
        <f t="shared" si="2"/>
        <v>0</v>
      </c>
      <c r="G13" s="5"/>
      <c r="H13" s="17"/>
      <c r="I13" s="5"/>
      <c r="J13" s="5"/>
      <c r="K13" s="5"/>
      <c r="L13" s="1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x14ac:dyDescent="0.25">
      <c r="A14" s="16"/>
      <c r="B14" s="5"/>
      <c r="C14" s="5"/>
      <c r="D14" s="2">
        <f t="shared" si="0"/>
        <v>0</v>
      </c>
      <c r="E14" s="2">
        <f t="shared" si="1"/>
        <v>0</v>
      </c>
      <c r="F14" s="2">
        <f t="shared" si="2"/>
        <v>0</v>
      </c>
      <c r="G14" s="5"/>
      <c r="H14" s="17"/>
      <c r="I14" s="5"/>
      <c r="J14" s="5"/>
      <c r="K14" s="5"/>
      <c r="L14" s="1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x14ac:dyDescent="0.25">
      <c r="A15" s="16"/>
      <c r="B15" s="5"/>
      <c r="C15" s="5"/>
      <c r="D15" s="2">
        <f t="shared" si="0"/>
        <v>0</v>
      </c>
      <c r="E15" s="2">
        <f t="shared" si="1"/>
        <v>0</v>
      </c>
      <c r="F15" s="2">
        <f t="shared" si="2"/>
        <v>0</v>
      </c>
      <c r="G15" s="5"/>
      <c r="H15" s="17"/>
      <c r="I15" s="5"/>
      <c r="J15" s="5"/>
      <c r="K15" s="5"/>
      <c r="L15" s="1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x14ac:dyDescent="0.25">
      <c r="A16" s="16"/>
      <c r="B16" s="5"/>
      <c r="C16" s="5"/>
      <c r="D16" s="2">
        <f t="shared" si="0"/>
        <v>0</v>
      </c>
      <c r="E16" s="2">
        <f t="shared" si="1"/>
        <v>0</v>
      </c>
      <c r="F16" s="2">
        <f t="shared" si="2"/>
        <v>0</v>
      </c>
      <c r="G16" s="5"/>
      <c r="H16" s="17"/>
      <c r="I16" s="5"/>
      <c r="J16" s="5"/>
      <c r="K16" s="5"/>
      <c r="L16" s="1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x14ac:dyDescent="0.25">
      <c r="A17" s="16"/>
      <c r="B17" s="5"/>
      <c r="C17" s="5"/>
      <c r="D17" s="2">
        <f t="shared" si="0"/>
        <v>0</v>
      </c>
      <c r="E17" s="2">
        <f t="shared" si="1"/>
        <v>0</v>
      </c>
      <c r="F17" s="2">
        <f t="shared" si="2"/>
        <v>0</v>
      </c>
      <c r="G17" s="5"/>
      <c r="H17" s="17"/>
      <c r="I17" s="5"/>
      <c r="J17" s="5"/>
      <c r="K17" s="5"/>
      <c r="L17" s="1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x14ac:dyDescent="0.25">
      <c r="A18" s="16"/>
      <c r="B18" s="5"/>
      <c r="C18" s="5"/>
      <c r="D18" s="2">
        <f t="shared" si="0"/>
        <v>0</v>
      </c>
      <c r="E18" s="2">
        <f t="shared" si="1"/>
        <v>0</v>
      </c>
      <c r="F18" s="2">
        <f t="shared" si="2"/>
        <v>0</v>
      </c>
      <c r="G18" s="5"/>
      <c r="H18" s="17"/>
      <c r="I18" s="5"/>
      <c r="J18" s="5"/>
      <c r="K18" s="5"/>
      <c r="L18" s="1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x14ac:dyDescent="0.25">
      <c r="A19" s="16"/>
      <c r="B19" s="5"/>
      <c r="C19" s="5"/>
      <c r="D19" s="2">
        <f t="shared" si="0"/>
        <v>0</v>
      </c>
      <c r="E19" s="2">
        <f t="shared" si="1"/>
        <v>0</v>
      </c>
      <c r="F19" s="2">
        <f t="shared" si="2"/>
        <v>0</v>
      </c>
      <c r="G19" s="5"/>
      <c r="H19" s="17"/>
      <c r="I19" s="5"/>
      <c r="J19" s="5"/>
      <c r="K19" s="5"/>
      <c r="L19" s="1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x14ac:dyDescent="0.25">
      <c r="A20" s="16"/>
      <c r="B20" s="5"/>
      <c r="C20" s="5"/>
      <c r="D20" s="2">
        <f t="shared" si="0"/>
        <v>0</v>
      </c>
      <c r="E20" s="2">
        <f t="shared" si="1"/>
        <v>0</v>
      </c>
      <c r="F20" s="2">
        <f t="shared" si="2"/>
        <v>0</v>
      </c>
      <c r="G20" s="5"/>
      <c r="H20" s="17"/>
      <c r="I20" s="5"/>
      <c r="J20" s="5"/>
      <c r="K20" s="5"/>
      <c r="L20" s="1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x14ac:dyDescent="0.25">
      <c r="A21" s="16"/>
      <c r="B21" s="5"/>
      <c r="C21" s="5"/>
      <c r="D21" s="2">
        <f t="shared" si="0"/>
        <v>0</v>
      </c>
      <c r="E21" s="2">
        <f t="shared" si="1"/>
        <v>0</v>
      </c>
      <c r="F21" s="2">
        <f t="shared" si="2"/>
        <v>0</v>
      </c>
      <c r="G21" s="5"/>
      <c r="H21" s="17"/>
      <c r="I21" s="5"/>
      <c r="J21" s="5"/>
      <c r="K21" s="5"/>
      <c r="L21" s="17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x14ac:dyDescent="0.25">
      <c r="A22" s="16"/>
      <c r="B22" s="5"/>
      <c r="C22" s="5"/>
      <c r="D22" s="2">
        <f t="shared" si="0"/>
        <v>0</v>
      </c>
      <c r="E22" s="2">
        <f t="shared" si="1"/>
        <v>0</v>
      </c>
      <c r="F22" s="2">
        <f t="shared" si="2"/>
        <v>0</v>
      </c>
      <c r="G22" s="5"/>
      <c r="H22" s="17"/>
      <c r="I22" s="5"/>
      <c r="J22" s="5"/>
      <c r="K22" s="5"/>
      <c r="L22" s="1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x14ac:dyDescent="0.25">
      <c r="A23" s="16"/>
      <c r="B23" s="5"/>
      <c r="C23" s="5"/>
      <c r="D23" s="2">
        <f t="shared" si="0"/>
        <v>0</v>
      </c>
      <c r="E23" s="2">
        <f t="shared" si="1"/>
        <v>0</v>
      </c>
      <c r="F23" s="2">
        <f t="shared" si="2"/>
        <v>0</v>
      </c>
      <c r="G23" s="5"/>
      <c r="H23" s="17"/>
      <c r="I23" s="5"/>
      <c r="J23" s="5"/>
      <c r="K23" s="5"/>
      <c r="L23" s="1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x14ac:dyDescent="0.25">
      <c r="A24" s="16"/>
      <c r="B24" s="5"/>
      <c r="C24" s="5"/>
      <c r="D24" s="2">
        <f t="shared" si="0"/>
        <v>0</v>
      </c>
      <c r="E24" s="2">
        <f t="shared" si="1"/>
        <v>0</v>
      </c>
      <c r="F24" s="2">
        <f t="shared" si="2"/>
        <v>0</v>
      </c>
      <c r="G24" s="5"/>
      <c r="H24" s="17"/>
      <c r="I24" s="5"/>
      <c r="J24" s="5"/>
      <c r="K24" s="5"/>
      <c r="L24" s="1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x14ac:dyDescent="0.25">
      <c r="A25" s="16"/>
      <c r="B25" s="5"/>
      <c r="C25" s="5"/>
      <c r="D25" s="2">
        <f t="shared" si="0"/>
        <v>0</v>
      </c>
      <c r="E25" s="2">
        <f t="shared" si="1"/>
        <v>0</v>
      </c>
      <c r="F25" s="2">
        <f t="shared" si="2"/>
        <v>0</v>
      </c>
      <c r="G25" s="5"/>
      <c r="H25" s="17"/>
      <c r="I25" s="5"/>
      <c r="J25" s="5"/>
      <c r="K25" s="5"/>
      <c r="L25" s="1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x14ac:dyDescent="0.25">
      <c r="A26" s="16"/>
      <c r="B26" s="5"/>
      <c r="C26" s="5"/>
      <c r="D26" s="2">
        <f t="shared" si="0"/>
        <v>0</v>
      </c>
      <c r="E26" s="2">
        <f t="shared" si="1"/>
        <v>0</v>
      </c>
      <c r="F26" s="2">
        <f t="shared" si="2"/>
        <v>0</v>
      </c>
      <c r="G26" s="5"/>
      <c r="H26" s="17"/>
      <c r="I26" s="5"/>
      <c r="J26" s="5"/>
      <c r="K26" s="5"/>
      <c r="L26" s="1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x14ac:dyDescent="0.25">
      <c r="A27" s="16"/>
      <c r="B27" s="5"/>
      <c r="C27" s="5"/>
      <c r="D27" s="2">
        <f t="shared" si="0"/>
        <v>0</v>
      </c>
      <c r="E27" s="2">
        <f t="shared" si="1"/>
        <v>0</v>
      </c>
      <c r="F27" s="2">
        <f t="shared" si="2"/>
        <v>0</v>
      </c>
      <c r="G27" s="5"/>
      <c r="H27" s="17"/>
      <c r="I27" s="5"/>
      <c r="J27" s="5"/>
      <c r="K27" s="5"/>
      <c r="L27" s="1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x14ac:dyDescent="0.25">
      <c r="A28" s="16"/>
      <c r="B28" s="5"/>
      <c r="C28" s="5"/>
      <c r="D28" s="2">
        <f t="shared" si="0"/>
        <v>0</v>
      </c>
      <c r="E28" s="2">
        <f t="shared" si="1"/>
        <v>0</v>
      </c>
      <c r="F28" s="2">
        <f t="shared" si="2"/>
        <v>0</v>
      </c>
      <c r="G28" s="5"/>
      <c r="H28" s="17"/>
      <c r="I28" s="5"/>
      <c r="J28" s="5"/>
      <c r="K28" s="5"/>
      <c r="L28" s="1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x14ac:dyDescent="0.25">
      <c r="A29" s="16"/>
      <c r="B29" s="5"/>
      <c r="C29" s="5"/>
      <c r="D29" s="2">
        <f t="shared" si="0"/>
        <v>0</v>
      </c>
      <c r="E29" s="2">
        <f t="shared" si="1"/>
        <v>0</v>
      </c>
      <c r="F29" s="2">
        <f t="shared" si="2"/>
        <v>0</v>
      </c>
      <c r="G29" s="5"/>
      <c r="H29" s="17"/>
      <c r="I29" s="5"/>
      <c r="J29" s="5"/>
      <c r="K29" s="5"/>
      <c r="L29" s="1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x14ac:dyDescent="0.25">
      <c r="A30" s="16"/>
      <c r="B30" s="5"/>
      <c r="C30" s="5"/>
      <c r="D30" s="2">
        <f t="shared" si="0"/>
        <v>0</v>
      </c>
      <c r="E30" s="2">
        <f t="shared" si="1"/>
        <v>0</v>
      </c>
      <c r="F30" s="2">
        <f t="shared" si="2"/>
        <v>0</v>
      </c>
      <c r="G30" s="5"/>
      <c r="H30" s="17"/>
      <c r="I30" s="5"/>
      <c r="J30" s="5"/>
      <c r="K30" s="5"/>
      <c r="L30" s="1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x14ac:dyDescent="0.25">
      <c r="A31" s="16"/>
      <c r="B31" s="5"/>
      <c r="C31" s="5"/>
      <c r="D31" s="2">
        <f t="shared" si="0"/>
        <v>0</v>
      </c>
      <c r="E31" s="2">
        <f t="shared" si="1"/>
        <v>0</v>
      </c>
      <c r="F31" s="2">
        <f t="shared" si="2"/>
        <v>0</v>
      </c>
      <c r="G31" s="5"/>
      <c r="H31" s="17"/>
      <c r="I31" s="5"/>
      <c r="J31" s="5"/>
      <c r="K31" s="5"/>
      <c r="L31" s="1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x14ac:dyDescent="0.25">
      <c r="A32" s="16"/>
      <c r="B32" s="5"/>
      <c r="C32" s="5"/>
      <c r="D32" s="2">
        <f t="shared" si="0"/>
        <v>0</v>
      </c>
      <c r="E32" s="2">
        <f t="shared" si="1"/>
        <v>0</v>
      </c>
      <c r="F32" s="2">
        <f t="shared" si="2"/>
        <v>0</v>
      </c>
      <c r="G32" s="5"/>
      <c r="H32" s="17"/>
      <c r="I32" s="5"/>
      <c r="J32" s="5"/>
      <c r="K32" s="5"/>
      <c r="L32" s="1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x14ac:dyDescent="0.25">
      <c r="A33" s="16"/>
      <c r="B33" s="5"/>
      <c r="C33" s="5"/>
      <c r="D33" s="2">
        <f t="shared" si="0"/>
        <v>0</v>
      </c>
      <c r="E33" s="2">
        <f t="shared" si="1"/>
        <v>0</v>
      </c>
      <c r="F33" s="2">
        <f t="shared" si="2"/>
        <v>0</v>
      </c>
      <c r="G33" s="5"/>
      <c r="H33" s="17"/>
      <c r="I33" s="5"/>
      <c r="J33" s="5"/>
      <c r="K33" s="5"/>
      <c r="L33" s="1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x14ac:dyDescent="0.25">
      <c r="A34" s="16"/>
      <c r="B34" s="5"/>
      <c r="C34" s="5"/>
      <c r="D34" s="2">
        <f t="shared" si="0"/>
        <v>0</v>
      </c>
      <c r="E34" s="2">
        <f t="shared" si="1"/>
        <v>0</v>
      </c>
      <c r="F34" s="2">
        <f t="shared" si="2"/>
        <v>0</v>
      </c>
      <c r="G34" s="5"/>
      <c r="H34" s="17"/>
      <c r="I34" s="5"/>
      <c r="J34" s="5"/>
      <c r="K34" s="5"/>
      <c r="L34" s="1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x14ac:dyDescent="0.25">
      <c r="A35" s="16"/>
      <c r="B35" s="5"/>
      <c r="C35" s="5"/>
      <c r="D35" s="2">
        <f t="shared" si="0"/>
        <v>0</v>
      </c>
      <c r="E35" s="2">
        <f t="shared" si="1"/>
        <v>0</v>
      </c>
      <c r="F35" s="2">
        <f t="shared" si="2"/>
        <v>0</v>
      </c>
      <c r="G35" s="5"/>
      <c r="H35" s="17"/>
      <c r="I35" s="5"/>
      <c r="J35" s="5"/>
      <c r="K35" s="5"/>
      <c r="L35" s="1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x14ac:dyDescent="0.25">
      <c r="A36" s="16"/>
      <c r="B36" s="5"/>
      <c r="C36" s="5"/>
      <c r="D36" s="2">
        <f t="shared" si="0"/>
        <v>0</v>
      </c>
      <c r="E36" s="2">
        <f t="shared" si="1"/>
        <v>0</v>
      </c>
      <c r="F36" s="2">
        <f t="shared" si="2"/>
        <v>0</v>
      </c>
      <c r="G36" s="5"/>
      <c r="H36" s="17"/>
      <c r="I36" s="5"/>
      <c r="J36" s="5"/>
      <c r="K36" s="5"/>
      <c r="L36" s="1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x14ac:dyDescent="0.25">
      <c r="A37" s="16"/>
      <c r="B37" s="5"/>
      <c r="C37" s="5"/>
      <c r="D37" s="2">
        <f t="shared" ref="D37:D68" si="3">SUM(G37:Q37)</f>
        <v>0</v>
      </c>
      <c r="E37" s="2">
        <f t="shared" ref="E37:E68" si="4">SUM(R37:AE37)</f>
        <v>0</v>
      </c>
      <c r="F37" s="2">
        <f t="shared" si="2"/>
        <v>0</v>
      </c>
      <c r="G37" s="5"/>
      <c r="H37" s="17"/>
      <c r="I37" s="5"/>
      <c r="J37" s="5"/>
      <c r="K37" s="5"/>
      <c r="L37" s="1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x14ac:dyDescent="0.25">
      <c r="A38" s="16"/>
      <c r="B38" s="5"/>
      <c r="C38" s="5"/>
      <c r="D38" s="2">
        <f t="shared" si="3"/>
        <v>0</v>
      </c>
      <c r="E38" s="2">
        <f t="shared" si="4"/>
        <v>0</v>
      </c>
      <c r="F38" s="2">
        <f t="shared" si="2"/>
        <v>0</v>
      </c>
      <c r="G38" s="5"/>
      <c r="H38" s="17"/>
      <c r="I38" s="5"/>
      <c r="J38" s="5"/>
      <c r="K38" s="5"/>
      <c r="L38" s="1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x14ac:dyDescent="0.25">
      <c r="A39" s="16"/>
      <c r="B39" s="5"/>
      <c r="C39" s="5"/>
      <c r="D39" s="2">
        <f t="shared" si="3"/>
        <v>0</v>
      </c>
      <c r="E39" s="2">
        <f t="shared" si="4"/>
        <v>0</v>
      </c>
      <c r="F39" s="2">
        <f t="shared" si="2"/>
        <v>0</v>
      </c>
      <c r="G39" s="5"/>
      <c r="H39" s="17"/>
      <c r="I39" s="5"/>
      <c r="J39" s="5"/>
      <c r="K39" s="5"/>
      <c r="L39" s="1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x14ac:dyDescent="0.25">
      <c r="A40" s="16"/>
      <c r="B40" s="5"/>
      <c r="C40" s="5"/>
      <c r="D40" s="2">
        <f t="shared" si="3"/>
        <v>0</v>
      </c>
      <c r="E40" s="2">
        <f t="shared" si="4"/>
        <v>0</v>
      </c>
      <c r="F40" s="2">
        <f t="shared" si="2"/>
        <v>0</v>
      </c>
      <c r="G40" s="5"/>
      <c r="H40" s="17"/>
      <c r="I40" s="5"/>
      <c r="J40" s="5"/>
      <c r="K40" s="5"/>
      <c r="L40" s="1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x14ac:dyDescent="0.25">
      <c r="A41" s="16"/>
      <c r="B41" s="5"/>
      <c r="C41" s="5"/>
      <c r="D41" s="2">
        <f t="shared" si="3"/>
        <v>0</v>
      </c>
      <c r="E41" s="2">
        <f t="shared" si="4"/>
        <v>0</v>
      </c>
      <c r="F41" s="2">
        <f t="shared" ref="F41:F74" si="5">SUM(F40+D41-E41)</f>
        <v>0</v>
      </c>
      <c r="G41" s="5"/>
      <c r="H41" s="17"/>
      <c r="I41" s="5"/>
      <c r="J41" s="5"/>
      <c r="K41" s="5"/>
      <c r="L41" s="1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x14ac:dyDescent="0.25">
      <c r="A42" s="16"/>
      <c r="B42" s="5"/>
      <c r="C42" s="5"/>
      <c r="D42" s="2">
        <f t="shared" si="3"/>
        <v>0</v>
      </c>
      <c r="E42" s="2">
        <f t="shared" si="4"/>
        <v>0</v>
      </c>
      <c r="F42" s="2">
        <f t="shared" si="5"/>
        <v>0</v>
      </c>
      <c r="G42" s="5"/>
      <c r="H42" s="17"/>
      <c r="I42" s="5"/>
      <c r="J42" s="5"/>
      <c r="K42" s="5"/>
      <c r="L42" s="1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x14ac:dyDescent="0.25">
      <c r="A43" s="16"/>
      <c r="B43" s="5"/>
      <c r="C43" s="5"/>
      <c r="D43" s="2">
        <f t="shared" si="3"/>
        <v>0</v>
      </c>
      <c r="E43" s="2">
        <f t="shared" si="4"/>
        <v>0</v>
      </c>
      <c r="F43" s="2">
        <f t="shared" si="5"/>
        <v>0</v>
      </c>
      <c r="G43" s="5"/>
      <c r="H43" s="17"/>
      <c r="I43" s="5"/>
      <c r="J43" s="5"/>
      <c r="K43" s="5"/>
      <c r="L43" s="1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x14ac:dyDescent="0.25">
      <c r="A44" s="16"/>
      <c r="B44" s="5"/>
      <c r="C44" s="5"/>
      <c r="D44" s="2">
        <f t="shared" si="3"/>
        <v>0</v>
      </c>
      <c r="E44" s="2">
        <f t="shared" si="4"/>
        <v>0</v>
      </c>
      <c r="F44" s="2">
        <f t="shared" si="5"/>
        <v>0</v>
      </c>
      <c r="G44" s="5"/>
      <c r="H44" s="17"/>
      <c r="I44" s="5"/>
      <c r="J44" s="5"/>
      <c r="K44" s="5"/>
      <c r="L44" s="1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x14ac:dyDescent="0.25">
      <c r="A45" s="16"/>
      <c r="B45" s="5"/>
      <c r="C45" s="5"/>
      <c r="D45" s="2">
        <f t="shared" si="3"/>
        <v>0</v>
      </c>
      <c r="E45" s="2">
        <f t="shared" si="4"/>
        <v>0</v>
      </c>
      <c r="F45" s="2">
        <f t="shared" si="5"/>
        <v>0</v>
      </c>
      <c r="G45" s="5"/>
      <c r="H45" s="17"/>
      <c r="I45" s="5"/>
      <c r="J45" s="5"/>
      <c r="K45" s="5"/>
      <c r="L45" s="1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x14ac:dyDescent="0.25">
      <c r="A46" s="16"/>
      <c r="B46" s="5"/>
      <c r="C46" s="5"/>
      <c r="D46" s="2">
        <f t="shared" si="3"/>
        <v>0</v>
      </c>
      <c r="E46" s="2">
        <f t="shared" si="4"/>
        <v>0</v>
      </c>
      <c r="F46" s="2">
        <f t="shared" si="5"/>
        <v>0</v>
      </c>
      <c r="G46" s="5"/>
      <c r="H46" s="17"/>
      <c r="I46" s="5"/>
      <c r="J46" s="5"/>
      <c r="K46" s="5"/>
      <c r="L46" s="1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x14ac:dyDescent="0.25">
      <c r="A47" s="16"/>
      <c r="B47" s="5"/>
      <c r="C47" s="5"/>
      <c r="D47" s="2">
        <f t="shared" si="3"/>
        <v>0</v>
      </c>
      <c r="E47" s="2">
        <f t="shared" si="4"/>
        <v>0</v>
      </c>
      <c r="F47" s="2">
        <f t="shared" si="5"/>
        <v>0</v>
      </c>
      <c r="G47" s="5"/>
      <c r="H47" s="17"/>
      <c r="I47" s="5"/>
      <c r="J47" s="5"/>
      <c r="K47" s="5"/>
      <c r="L47" s="1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x14ac:dyDescent="0.25">
      <c r="A48" s="16"/>
      <c r="B48" s="5"/>
      <c r="C48" s="5"/>
      <c r="D48" s="2">
        <f t="shared" si="3"/>
        <v>0</v>
      </c>
      <c r="E48" s="2">
        <f t="shared" si="4"/>
        <v>0</v>
      </c>
      <c r="F48" s="2">
        <f t="shared" si="5"/>
        <v>0</v>
      </c>
      <c r="G48" s="5"/>
      <c r="H48" s="17"/>
      <c r="I48" s="5"/>
      <c r="J48" s="5"/>
      <c r="K48" s="5"/>
      <c r="L48" s="1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x14ac:dyDescent="0.25">
      <c r="A49" s="16"/>
      <c r="B49" s="5"/>
      <c r="C49" s="5"/>
      <c r="D49" s="2">
        <f t="shared" si="3"/>
        <v>0</v>
      </c>
      <c r="E49" s="2">
        <f t="shared" si="4"/>
        <v>0</v>
      </c>
      <c r="F49" s="2">
        <f t="shared" si="5"/>
        <v>0</v>
      </c>
      <c r="G49" s="5"/>
      <c r="H49" s="17"/>
      <c r="I49" s="5"/>
      <c r="J49" s="5"/>
      <c r="K49" s="5"/>
      <c r="L49" s="1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x14ac:dyDescent="0.25">
      <c r="A50" s="16"/>
      <c r="B50" s="5"/>
      <c r="C50" s="5"/>
      <c r="D50" s="2">
        <f t="shared" si="3"/>
        <v>0</v>
      </c>
      <c r="E50" s="2">
        <f t="shared" si="4"/>
        <v>0</v>
      </c>
      <c r="F50" s="2">
        <f t="shared" si="5"/>
        <v>0</v>
      </c>
      <c r="G50" s="5"/>
      <c r="H50" s="17"/>
      <c r="I50" s="5"/>
      <c r="J50" s="5"/>
      <c r="K50" s="5"/>
      <c r="L50" s="17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x14ac:dyDescent="0.25">
      <c r="A51" s="16"/>
      <c r="B51" s="5"/>
      <c r="C51" s="5"/>
      <c r="D51" s="2">
        <f t="shared" si="3"/>
        <v>0</v>
      </c>
      <c r="E51" s="2">
        <f t="shared" si="4"/>
        <v>0</v>
      </c>
      <c r="F51" s="2">
        <f t="shared" si="5"/>
        <v>0</v>
      </c>
      <c r="G51" s="5"/>
      <c r="H51" s="17"/>
      <c r="I51" s="5"/>
      <c r="J51" s="5"/>
      <c r="K51" s="5"/>
      <c r="L51" s="17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x14ac:dyDescent="0.25">
      <c r="A52" s="16"/>
      <c r="B52" s="5"/>
      <c r="C52" s="5"/>
      <c r="D52" s="2">
        <f t="shared" si="3"/>
        <v>0</v>
      </c>
      <c r="E52" s="2">
        <f t="shared" si="4"/>
        <v>0</v>
      </c>
      <c r="F52" s="2">
        <f t="shared" si="5"/>
        <v>0</v>
      </c>
      <c r="G52" s="5"/>
      <c r="H52" s="17"/>
      <c r="I52" s="5"/>
      <c r="J52" s="5"/>
      <c r="K52" s="5"/>
      <c r="L52" s="17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x14ac:dyDescent="0.25">
      <c r="A53" s="16"/>
      <c r="B53" s="5"/>
      <c r="C53" s="5"/>
      <c r="D53" s="2">
        <f t="shared" si="3"/>
        <v>0</v>
      </c>
      <c r="E53" s="2">
        <f t="shared" si="4"/>
        <v>0</v>
      </c>
      <c r="F53" s="2">
        <f t="shared" si="5"/>
        <v>0</v>
      </c>
      <c r="G53" s="5"/>
      <c r="H53" s="17"/>
      <c r="I53" s="5"/>
      <c r="J53" s="5"/>
      <c r="K53" s="5"/>
      <c r="L53" s="1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x14ac:dyDescent="0.25">
      <c r="A54" s="16"/>
      <c r="B54" s="5"/>
      <c r="C54" s="5"/>
      <c r="D54" s="2">
        <f t="shared" si="3"/>
        <v>0</v>
      </c>
      <c r="E54" s="2">
        <f t="shared" si="4"/>
        <v>0</v>
      </c>
      <c r="F54" s="2">
        <f t="shared" si="5"/>
        <v>0</v>
      </c>
      <c r="G54" s="5"/>
      <c r="H54" s="17"/>
      <c r="I54" s="5"/>
      <c r="J54" s="5"/>
      <c r="K54" s="5"/>
      <c r="L54" s="1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x14ac:dyDescent="0.25">
      <c r="A55" s="16"/>
      <c r="B55" s="5"/>
      <c r="C55" s="5"/>
      <c r="D55" s="2">
        <f t="shared" si="3"/>
        <v>0</v>
      </c>
      <c r="E55" s="2">
        <f t="shared" si="4"/>
        <v>0</v>
      </c>
      <c r="F55" s="2">
        <f t="shared" si="5"/>
        <v>0</v>
      </c>
      <c r="G55" s="5"/>
      <c r="H55" s="17"/>
      <c r="I55" s="5"/>
      <c r="J55" s="5"/>
      <c r="K55" s="5"/>
      <c r="L55" s="1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x14ac:dyDescent="0.25">
      <c r="A56" s="16"/>
      <c r="B56" s="5"/>
      <c r="C56" s="5"/>
      <c r="D56" s="2">
        <f t="shared" si="3"/>
        <v>0</v>
      </c>
      <c r="E56" s="2">
        <f t="shared" si="4"/>
        <v>0</v>
      </c>
      <c r="F56" s="2">
        <f t="shared" si="5"/>
        <v>0</v>
      </c>
      <c r="G56" s="5"/>
      <c r="H56" s="17"/>
      <c r="I56" s="5"/>
      <c r="J56" s="5"/>
      <c r="K56" s="5"/>
      <c r="L56" s="1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x14ac:dyDescent="0.25">
      <c r="A57" s="16"/>
      <c r="B57" s="5"/>
      <c r="C57" s="5"/>
      <c r="D57" s="2">
        <f t="shared" si="3"/>
        <v>0</v>
      </c>
      <c r="E57" s="2">
        <f t="shared" si="4"/>
        <v>0</v>
      </c>
      <c r="F57" s="2">
        <f t="shared" si="5"/>
        <v>0</v>
      </c>
      <c r="G57" s="5"/>
      <c r="H57" s="17"/>
      <c r="I57" s="5"/>
      <c r="J57" s="5"/>
      <c r="K57" s="5"/>
      <c r="L57" s="1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x14ac:dyDescent="0.25">
      <c r="A58" s="16"/>
      <c r="B58" s="5"/>
      <c r="C58" s="5"/>
      <c r="D58" s="2">
        <f t="shared" si="3"/>
        <v>0</v>
      </c>
      <c r="E58" s="2">
        <f t="shared" si="4"/>
        <v>0</v>
      </c>
      <c r="F58" s="2">
        <f t="shared" si="5"/>
        <v>0</v>
      </c>
      <c r="G58" s="5"/>
      <c r="H58" s="17"/>
      <c r="I58" s="5"/>
      <c r="J58" s="5"/>
      <c r="K58" s="5"/>
      <c r="L58" s="1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x14ac:dyDescent="0.25">
      <c r="A59" s="16"/>
      <c r="B59" s="5"/>
      <c r="C59" s="5"/>
      <c r="D59" s="2">
        <f t="shared" si="3"/>
        <v>0</v>
      </c>
      <c r="E59" s="2">
        <f t="shared" si="4"/>
        <v>0</v>
      </c>
      <c r="F59" s="2">
        <f t="shared" si="5"/>
        <v>0</v>
      </c>
      <c r="G59" s="5"/>
      <c r="H59" s="17"/>
      <c r="I59" s="5"/>
      <c r="J59" s="5"/>
      <c r="K59" s="5"/>
      <c r="L59" s="1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x14ac:dyDescent="0.25">
      <c r="A60" s="16"/>
      <c r="B60" s="5"/>
      <c r="C60" s="5"/>
      <c r="D60" s="2">
        <f t="shared" si="3"/>
        <v>0</v>
      </c>
      <c r="E60" s="2">
        <f t="shared" si="4"/>
        <v>0</v>
      </c>
      <c r="F60" s="2">
        <f t="shared" si="5"/>
        <v>0</v>
      </c>
      <c r="G60" s="5"/>
      <c r="H60" s="17"/>
      <c r="I60" s="5"/>
      <c r="J60" s="5"/>
      <c r="K60" s="5"/>
      <c r="L60" s="1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x14ac:dyDescent="0.25">
      <c r="A61" s="16"/>
      <c r="B61" s="5"/>
      <c r="C61" s="5"/>
      <c r="D61" s="2">
        <f t="shared" si="3"/>
        <v>0</v>
      </c>
      <c r="E61" s="2">
        <f t="shared" si="4"/>
        <v>0</v>
      </c>
      <c r="F61" s="2">
        <f t="shared" si="5"/>
        <v>0</v>
      </c>
      <c r="G61" s="5"/>
      <c r="H61" s="17"/>
      <c r="I61" s="5"/>
      <c r="J61" s="5"/>
      <c r="K61" s="5"/>
      <c r="L61" s="1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x14ac:dyDescent="0.25">
      <c r="A62" s="16"/>
      <c r="B62" s="5"/>
      <c r="C62" s="5"/>
      <c r="D62" s="2">
        <f t="shared" si="3"/>
        <v>0</v>
      </c>
      <c r="E62" s="2">
        <f t="shared" si="4"/>
        <v>0</v>
      </c>
      <c r="F62" s="2">
        <f t="shared" si="5"/>
        <v>0</v>
      </c>
      <c r="G62" s="5"/>
      <c r="H62" s="17"/>
      <c r="I62" s="5"/>
      <c r="J62" s="5"/>
      <c r="K62" s="5"/>
      <c r="L62" s="1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x14ac:dyDescent="0.25">
      <c r="A63" s="16"/>
      <c r="B63" s="5"/>
      <c r="C63" s="5"/>
      <c r="D63" s="2">
        <f t="shared" si="3"/>
        <v>0</v>
      </c>
      <c r="E63" s="2">
        <f t="shared" si="4"/>
        <v>0</v>
      </c>
      <c r="F63" s="2">
        <f t="shared" si="5"/>
        <v>0</v>
      </c>
      <c r="G63" s="5"/>
      <c r="H63" s="17"/>
      <c r="I63" s="5"/>
      <c r="J63" s="5"/>
      <c r="K63" s="5"/>
      <c r="L63" s="1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x14ac:dyDescent="0.25">
      <c r="A64" s="16"/>
      <c r="B64" s="5"/>
      <c r="C64" s="5"/>
      <c r="D64" s="2">
        <f t="shared" si="3"/>
        <v>0</v>
      </c>
      <c r="E64" s="2">
        <f t="shared" si="4"/>
        <v>0</v>
      </c>
      <c r="F64" s="2">
        <f t="shared" si="5"/>
        <v>0</v>
      </c>
      <c r="G64" s="5"/>
      <c r="H64" s="17"/>
      <c r="I64" s="5"/>
      <c r="J64" s="5"/>
      <c r="K64" s="5"/>
      <c r="L64" s="1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x14ac:dyDescent="0.25">
      <c r="A65" s="16"/>
      <c r="B65" s="5"/>
      <c r="C65" s="5"/>
      <c r="D65" s="2">
        <f t="shared" si="3"/>
        <v>0</v>
      </c>
      <c r="E65" s="2">
        <f t="shared" si="4"/>
        <v>0</v>
      </c>
      <c r="F65" s="2">
        <f t="shared" si="5"/>
        <v>0</v>
      </c>
      <c r="G65" s="5"/>
      <c r="H65" s="17"/>
      <c r="I65" s="5"/>
      <c r="J65" s="5"/>
      <c r="K65" s="5"/>
      <c r="L65" s="1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x14ac:dyDescent="0.25">
      <c r="A66" s="16"/>
      <c r="B66" s="5"/>
      <c r="C66" s="5"/>
      <c r="D66" s="2">
        <f t="shared" si="3"/>
        <v>0</v>
      </c>
      <c r="E66" s="2">
        <f t="shared" si="4"/>
        <v>0</v>
      </c>
      <c r="F66" s="2">
        <f t="shared" si="5"/>
        <v>0</v>
      </c>
      <c r="G66" s="5"/>
      <c r="H66" s="17"/>
      <c r="I66" s="5"/>
      <c r="J66" s="5"/>
      <c r="K66" s="5"/>
      <c r="L66" s="17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x14ac:dyDescent="0.25">
      <c r="A67" s="16"/>
      <c r="B67" s="5"/>
      <c r="C67" s="5"/>
      <c r="D67" s="2">
        <f t="shared" si="3"/>
        <v>0</v>
      </c>
      <c r="E67" s="2">
        <f t="shared" si="4"/>
        <v>0</v>
      </c>
      <c r="F67" s="2">
        <f t="shared" si="5"/>
        <v>0</v>
      </c>
      <c r="G67" s="5"/>
      <c r="H67" s="17"/>
      <c r="I67" s="5"/>
      <c r="J67" s="5"/>
      <c r="K67" s="5"/>
      <c r="L67" s="17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x14ac:dyDescent="0.25">
      <c r="A68" s="16"/>
      <c r="B68" s="5"/>
      <c r="C68" s="5"/>
      <c r="D68" s="2">
        <f t="shared" si="3"/>
        <v>0</v>
      </c>
      <c r="E68" s="2">
        <f t="shared" si="4"/>
        <v>0</v>
      </c>
      <c r="F68" s="2">
        <f t="shared" si="5"/>
        <v>0</v>
      </c>
      <c r="G68" s="5"/>
      <c r="H68" s="17"/>
      <c r="I68" s="5"/>
      <c r="J68" s="5"/>
      <c r="K68" s="5"/>
      <c r="L68" s="17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x14ac:dyDescent="0.25">
      <c r="A69" s="16"/>
      <c r="B69" s="5"/>
      <c r="C69" s="5"/>
      <c r="D69" s="2">
        <f t="shared" ref="D69:D100" si="6">SUM(G69:Q69)</f>
        <v>0</v>
      </c>
      <c r="E69" s="2">
        <f t="shared" ref="E69:E100" si="7">SUM(R69:AE69)</f>
        <v>0</v>
      </c>
      <c r="F69" s="2">
        <f t="shared" si="5"/>
        <v>0</v>
      </c>
      <c r="G69" s="5"/>
      <c r="H69" s="17"/>
      <c r="I69" s="5"/>
      <c r="J69" s="5"/>
      <c r="K69" s="5"/>
      <c r="L69" s="17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x14ac:dyDescent="0.25">
      <c r="A70" s="16"/>
      <c r="B70" s="5"/>
      <c r="C70" s="5"/>
      <c r="D70" s="2">
        <f t="shared" si="6"/>
        <v>0</v>
      </c>
      <c r="E70" s="2">
        <f t="shared" si="7"/>
        <v>0</v>
      </c>
      <c r="F70" s="2">
        <f t="shared" si="5"/>
        <v>0</v>
      </c>
      <c r="G70" s="5"/>
      <c r="H70" s="17"/>
      <c r="I70" s="5"/>
      <c r="J70" s="5"/>
      <c r="K70" s="5"/>
      <c r="L70" s="17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x14ac:dyDescent="0.25">
      <c r="A71" s="16"/>
      <c r="B71" s="5"/>
      <c r="C71" s="5"/>
      <c r="D71" s="2">
        <f t="shared" si="6"/>
        <v>0</v>
      </c>
      <c r="E71" s="2">
        <f t="shared" si="7"/>
        <v>0</v>
      </c>
      <c r="F71" s="2">
        <f t="shared" si="5"/>
        <v>0</v>
      </c>
      <c r="G71" s="5"/>
      <c r="H71" s="17"/>
      <c r="I71" s="5"/>
      <c r="J71" s="5"/>
      <c r="K71" s="5"/>
      <c r="L71" s="17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x14ac:dyDescent="0.25">
      <c r="A72" s="16"/>
      <c r="B72" s="5"/>
      <c r="C72" s="5"/>
      <c r="D72" s="2">
        <f t="shared" si="6"/>
        <v>0</v>
      </c>
      <c r="E72" s="2">
        <f t="shared" si="7"/>
        <v>0</v>
      </c>
      <c r="F72" s="2">
        <f t="shared" si="5"/>
        <v>0</v>
      </c>
      <c r="G72" s="5"/>
      <c r="H72" s="17"/>
      <c r="I72" s="5"/>
      <c r="J72" s="5"/>
      <c r="K72" s="5"/>
      <c r="L72" s="17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x14ac:dyDescent="0.25">
      <c r="A73" s="16"/>
      <c r="B73" s="5"/>
      <c r="C73" s="5"/>
      <c r="D73" s="2">
        <f t="shared" si="6"/>
        <v>0</v>
      </c>
      <c r="E73" s="2">
        <f t="shared" si="7"/>
        <v>0</v>
      </c>
      <c r="F73" s="2">
        <f t="shared" si="5"/>
        <v>0</v>
      </c>
      <c r="G73" s="5"/>
      <c r="H73" s="17"/>
      <c r="I73" s="5"/>
      <c r="J73" s="5"/>
      <c r="K73" s="5"/>
      <c r="L73" s="17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x14ac:dyDescent="0.25">
      <c r="A74" s="16"/>
      <c r="B74" s="5"/>
      <c r="C74" s="5"/>
      <c r="D74" s="2">
        <f t="shared" si="6"/>
        <v>0</v>
      </c>
      <c r="E74" s="2">
        <f t="shared" si="7"/>
        <v>0</v>
      </c>
      <c r="F74" s="2">
        <f t="shared" si="5"/>
        <v>0</v>
      </c>
      <c r="G74" s="5"/>
      <c r="H74" s="17"/>
      <c r="I74" s="5"/>
      <c r="J74" s="5"/>
      <c r="K74" s="5"/>
      <c r="L74" s="17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x14ac:dyDescent="0.25">
      <c r="A75" s="16"/>
      <c r="B75" s="5"/>
      <c r="C75" s="5"/>
      <c r="D75" s="2">
        <f t="shared" si="6"/>
        <v>0</v>
      </c>
      <c r="E75" s="2">
        <f t="shared" si="7"/>
        <v>0</v>
      </c>
      <c r="F75" s="2">
        <f t="shared" si="2"/>
        <v>0</v>
      </c>
      <c r="G75" s="5"/>
      <c r="H75" s="17"/>
      <c r="I75" s="5"/>
      <c r="J75" s="5"/>
      <c r="K75" s="5"/>
      <c r="L75" s="17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x14ac:dyDescent="0.25">
      <c r="A76" s="16"/>
      <c r="B76" s="5"/>
      <c r="C76" s="5"/>
      <c r="D76" s="2">
        <f t="shared" si="6"/>
        <v>0</v>
      </c>
      <c r="E76" s="2">
        <f t="shared" si="7"/>
        <v>0</v>
      </c>
      <c r="F76" s="2">
        <f t="shared" si="2"/>
        <v>0</v>
      </c>
      <c r="G76" s="5"/>
      <c r="H76" s="17"/>
      <c r="I76" s="5"/>
      <c r="J76" s="5"/>
      <c r="K76" s="5"/>
      <c r="L76" s="17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x14ac:dyDescent="0.25">
      <c r="A77" s="16"/>
      <c r="B77" s="5"/>
      <c r="C77" s="5"/>
      <c r="D77" s="2">
        <f t="shared" si="6"/>
        <v>0</v>
      </c>
      <c r="E77" s="2">
        <f t="shared" si="7"/>
        <v>0</v>
      </c>
      <c r="F77" s="2">
        <f t="shared" si="2"/>
        <v>0</v>
      </c>
      <c r="G77" s="5"/>
      <c r="H77" s="17"/>
      <c r="I77" s="5"/>
      <c r="J77" s="5"/>
      <c r="K77" s="5"/>
      <c r="L77" s="17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x14ac:dyDescent="0.25">
      <c r="A78" s="16"/>
      <c r="B78" s="5"/>
      <c r="C78" s="5"/>
      <c r="D78" s="2">
        <f t="shared" si="6"/>
        <v>0</v>
      </c>
      <c r="E78" s="2">
        <f t="shared" si="7"/>
        <v>0</v>
      </c>
      <c r="F78" s="2">
        <f t="shared" si="2"/>
        <v>0</v>
      </c>
      <c r="G78" s="5"/>
      <c r="H78" s="17"/>
      <c r="I78" s="5"/>
      <c r="J78" s="5"/>
      <c r="K78" s="5"/>
      <c r="L78" s="17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x14ac:dyDescent="0.25">
      <c r="A79" s="16"/>
      <c r="B79" s="5"/>
      <c r="C79" s="5"/>
      <c r="D79" s="2">
        <f t="shared" si="6"/>
        <v>0</v>
      </c>
      <c r="E79" s="2">
        <f t="shared" si="7"/>
        <v>0</v>
      </c>
      <c r="F79" s="2">
        <f t="shared" si="2"/>
        <v>0</v>
      </c>
      <c r="G79" s="5"/>
      <c r="H79" s="17"/>
      <c r="I79" s="5"/>
      <c r="J79" s="5"/>
      <c r="K79" s="5"/>
      <c r="L79" s="17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x14ac:dyDescent="0.25">
      <c r="A80" s="16"/>
      <c r="B80" s="5"/>
      <c r="C80" s="5"/>
      <c r="D80" s="2">
        <f t="shared" si="6"/>
        <v>0</v>
      </c>
      <c r="E80" s="2">
        <f t="shared" si="7"/>
        <v>0</v>
      </c>
      <c r="F80" s="2">
        <f t="shared" si="2"/>
        <v>0</v>
      </c>
      <c r="G80" s="5"/>
      <c r="H80" s="17"/>
      <c r="I80" s="5"/>
      <c r="J80" s="5"/>
      <c r="K80" s="5"/>
      <c r="L80" s="17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x14ac:dyDescent="0.25">
      <c r="A81" s="16"/>
      <c r="B81" s="5"/>
      <c r="C81" s="5"/>
      <c r="D81" s="2">
        <f t="shared" si="6"/>
        <v>0</v>
      </c>
      <c r="E81" s="2">
        <f t="shared" si="7"/>
        <v>0</v>
      </c>
      <c r="F81" s="2">
        <f t="shared" si="2"/>
        <v>0</v>
      </c>
      <c r="G81" s="5"/>
      <c r="H81" s="17"/>
      <c r="I81" s="5"/>
      <c r="J81" s="5"/>
      <c r="K81" s="5"/>
      <c r="L81" s="17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x14ac:dyDescent="0.25">
      <c r="A82" s="16"/>
      <c r="B82" s="5"/>
      <c r="C82" s="5"/>
      <c r="D82" s="2">
        <f t="shared" si="6"/>
        <v>0</v>
      </c>
      <c r="E82" s="2">
        <f t="shared" si="7"/>
        <v>0</v>
      </c>
      <c r="F82" s="2">
        <f t="shared" si="2"/>
        <v>0</v>
      </c>
      <c r="G82" s="5"/>
      <c r="H82" s="17"/>
      <c r="I82" s="5"/>
      <c r="J82" s="5"/>
      <c r="K82" s="5"/>
      <c r="L82" s="17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x14ac:dyDescent="0.25">
      <c r="A83" s="16"/>
      <c r="B83" s="5"/>
      <c r="C83" s="5"/>
      <c r="D83" s="2">
        <f t="shared" si="6"/>
        <v>0</v>
      </c>
      <c r="E83" s="2">
        <f t="shared" si="7"/>
        <v>0</v>
      </c>
      <c r="F83" s="2">
        <f t="shared" si="2"/>
        <v>0</v>
      </c>
      <c r="G83" s="5"/>
      <c r="H83" s="17"/>
      <c r="I83" s="5"/>
      <c r="J83" s="5"/>
      <c r="K83" s="5"/>
      <c r="L83" s="17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x14ac:dyDescent="0.25">
      <c r="A84" s="16"/>
      <c r="B84" s="5"/>
      <c r="C84" s="5"/>
      <c r="D84" s="2">
        <f t="shared" si="6"/>
        <v>0</v>
      </c>
      <c r="E84" s="2">
        <f t="shared" si="7"/>
        <v>0</v>
      </c>
      <c r="F84" s="2">
        <f t="shared" si="2"/>
        <v>0</v>
      </c>
      <c r="G84" s="5"/>
      <c r="H84" s="17"/>
      <c r="I84" s="5"/>
      <c r="J84" s="5"/>
      <c r="K84" s="5"/>
      <c r="L84" s="17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x14ac:dyDescent="0.25">
      <c r="A85" s="16"/>
      <c r="B85" s="5"/>
      <c r="C85" s="5"/>
      <c r="D85" s="2">
        <f t="shared" si="6"/>
        <v>0</v>
      </c>
      <c r="E85" s="2">
        <f t="shared" si="7"/>
        <v>0</v>
      </c>
      <c r="F85" s="2">
        <f t="shared" si="2"/>
        <v>0</v>
      </c>
      <c r="G85" s="5"/>
      <c r="H85" s="17"/>
      <c r="I85" s="5"/>
      <c r="J85" s="5"/>
      <c r="K85" s="5"/>
      <c r="L85" s="17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x14ac:dyDescent="0.25">
      <c r="A86" s="16"/>
      <c r="B86" s="5"/>
      <c r="C86" s="5"/>
      <c r="D86" s="2">
        <f t="shared" si="6"/>
        <v>0</v>
      </c>
      <c r="E86" s="2">
        <f t="shared" si="7"/>
        <v>0</v>
      </c>
      <c r="F86" s="2">
        <f t="shared" si="2"/>
        <v>0</v>
      </c>
      <c r="G86" s="5"/>
      <c r="H86" s="17"/>
      <c r="I86" s="5"/>
      <c r="J86" s="5"/>
      <c r="K86" s="5"/>
      <c r="L86" s="17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x14ac:dyDescent="0.25">
      <c r="A87" s="16"/>
      <c r="B87" s="5"/>
      <c r="C87" s="5"/>
      <c r="D87" s="2">
        <f t="shared" si="6"/>
        <v>0</v>
      </c>
      <c r="E87" s="2">
        <f t="shared" si="7"/>
        <v>0</v>
      </c>
      <c r="F87" s="2">
        <f t="shared" si="2"/>
        <v>0</v>
      </c>
      <c r="G87" s="5"/>
      <c r="H87" s="17"/>
      <c r="I87" s="5"/>
      <c r="J87" s="5"/>
      <c r="K87" s="5"/>
      <c r="L87" s="17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x14ac:dyDescent="0.25">
      <c r="A88" s="16"/>
      <c r="B88" s="5"/>
      <c r="C88" s="5"/>
      <c r="D88" s="2">
        <f t="shared" si="6"/>
        <v>0</v>
      </c>
      <c r="E88" s="2">
        <f t="shared" si="7"/>
        <v>0</v>
      </c>
      <c r="F88" s="2">
        <f t="shared" si="2"/>
        <v>0</v>
      </c>
      <c r="G88" s="5"/>
      <c r="H88" s="17"/>
      <c r="I88" s="5"/>
      <c r="J88" s="5"/>
      <c r="K88" s="5"/>
      <c r="L88" s="17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x14ac:dyDescent="0.25">
      <c r="A89" s="16"/>
      <c r="B89" s="5"/>
      <c r="C89" s="5"/>
      <c r="D89" s="2">
        <f t="shared" si="6"/>
        <v>0</v>
      </c>
      <c r="E89" s="2">
        <f t="shared" si="7"/>
        <v>0</v>
      </c>
      <c r="F89" s="2">
        <f t="shared" si="2"/>
        <v>0</v>
      </c>
      <c r="G89" s="5"/>
      <c r="H89" s="17"/>
      <c r="I89" s="5"/>
      <c r="J89" s="5"/>
      <c r="K89" s="5"/>
      <c r="L89" s="17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x14ac:dyDescent="0.25">
      <c r="A90" s="16"/>
      <c r="B90" s="5"/>
      <c r="C90" s="5"/>
      <c r="D90" s="2">
        <f t="shared" si="6"/>
        <v>0</v>
      </c>
      <c r="E90" s="2">
        <f t="shared" si="7"/>
        <v>0</v>
      </c>
      <c r="F90" s="2">
        <f t="shared" si="2"/>
        <v>0</v>
      </c>
      <c r="G90" s="5"/>
      <c r="H90" s="17"/>
      <c r="I90" s="5"/>
      <c r="J90" s="5"/>
      <c r="K90" s="5"/>
      <c r="L90" s="17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x14ac:dyDescent="0.25">
      <c r="A91" s="16"/>
      <c r="B91" s="5"/>
      <c r="C91" s="5"/>
      <c r="D91" s="2">
        <f t="shared" si="6"/>
        <v>0</v>
      </c>
      <c r="E91" s="2">
        <f t="shared" si="7"/>
        <v>0</v>
      </c>
      <c r="F91" s="2">
        <f t="shared" si="2"/>
        <v>0</v>
      </c>
      <c r="G91" s="5"/>
      <c r="H91" s="17"/>
      <c r="I91" s="5"/>
      <c r="J91" s="5"/>
      <c r="K91" s="5"/>
      <c r="L91" s="17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x14ac:dyDescent="0.25">
      <c r="A92" s="16"/>
      <c r="B92" s="5"/>
      <c r="C92" s="5"/>
      <c r="D92" s="2">
        <f t="shared" si="6"/>
        <v>0</v>
      </c>
      <c r="E92" s="2">
        <f t="shared" si="7"/>
        <v>0</v>
      </c>
      <c r="F92" s="2">
        <f t="shared" si="2"/>
        <v>0</v>
      </c>
      <c r="G92" s="5"/>
      <c r="H92" s="17"/>
      <c r="I92" s="5"/>
      <c r="J92" s="5"/>
      <c r="K92" s="5"/>
      <c r="L92" s="17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x14ac:dyDescent="0.25">
      <c r="A93" s="16"/>
      <c r="B93" s="5"/>
      <c r="C93" s="5"/>
      <c r="D93" s="2">
        <f t="shared" si="6"/>
        <v>0</v>
      </c>
      <c r="E93" s="2">
        <f t="shared" si="7"/>
        <v>0</v>
      </c>
      <c r="F93" s="2">
        <f t="shared" si="2"/>
        <v>0</v>
      </c>
      <c r="G93" s="5"/>
      <c r="H93" s="17"/>
      <c r="I93" s="5"/>
      <c r="J93" s="5"/>
      <c r="K93" s="5"/>
      <c r="L93" s="17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x14ac:dyDescent="0.25">
      <c r="A94" s="16"/>
      <c r="B94" s="5"/>
      <c r="C94" s="5"/>
      <c r="D94" s="2">
        <f t="shared" si="6"/>
        <v>0</v>
      </c>
      <c r="E94" s="2">
        <f t="shared" si="7"/>
        <v>0</v>
      </c>
      <c r="F94" s="2">
        <f t="shared" si="2"/>
        <v>0</v>
      </c>
      <c r="G94" s="5"/>
      <c r="H94" s="17"/>
      <c r="I94" s="5"/>
      <c r="J94" s="5"/>
      <c r="K94" s="5"/>
      <c r="L94" s="17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x14ac:dyDescent="0.25">
      <c r="A95" s="16"/>
      <c r="B95" s="5"/>
      <c r="C95" s="5"/>
      <c r="D95" s="2">
        <f t="shared" si="6"/>
        <v>0</v>
      </c>
      <c r="E95" s="2">
        <f t="shared" si="7"/>
        <v>0</v>
      </c>
      <c r="F95" s="2">
        <f t="shared" si="2"/>
        <v>0</v>
      </c>
      <c r="G95" s="5"/>
      <c r="H95" s="17"/>
      <c r="I95" s="5"/>
      <c r="J95" s="5"/>
      <c r="K95" s="5"/>
      <c r="L95" s="17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x14ac:dyDescent="0.25">
      <c r="A96" s="16"/>
      <c r="B96" s="5"/>
      <c r="C96" s="5"/>
      <c r="D96" s="2">
        <f t="shared" si="6"/>
        <v>0</v>
      </c>
      <c r="E96" s="2">
        <f t="shared" si="7"/>
        <v>0</v>
      </c>
      <c r="F96" s="2">
        <f t="shared" si="2"/>
        <v>0</v>
      </c>
      <c r="G96" s="5"/>
      <c r="H96" s="17"/>
      <c r="I96" s="5"/>
      <c r="J96" s="5"/>
      <c r="K96" s="5"/>
      <c r="L96" s="17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x14ac:dyDescent="0.25">
      <c r="A97" s="16"/>
      <c r="B97" s="5"/>
      <c r="C97" s="5"/>
      <c r="D97" s="2">
        <f t="shared" si="6"/>
        <v>0</v>
      </c>
      <c r="E97" s="2">
        <f t="shared" si="7"/>
        <v>0</v>
      </c>
      <c r="F97" s="2">
        <f t="shared" ref="F97:F142" si="8">SUM(F96+D97-E97)</f>
        <v>0</v>
      </c>
      <c r="G97" s="5"/>
      <c r="H97" s="17"/>
      <c r="I97" s="5"/>
      <c r="J97" s="5"/>
      <c r="K97" s="5"/>
      <c r="L97" s="17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x14ac:dyDescent="0.25">
      <c r="A98" s="16"/>
      <c r="B98" s="5"/>
      <c r="C98" s="5"/>
      <c r="D98" s="2">
        <f t="shared" si="6"/>
        <v>0</v>
      </c>
      <c r="E98" s="2">
        <f t="shared" si="7"/>
        <v>0</v>
      </c>
      <c r="F98" s="2">
        <f t="shared" si="8"/>
        <v>0</v>
      </c>
      <c r="G98" s="5"/>
      <c r="H98" s="17"/>
      <c r="I98" s="5"/>
      <c r="J98" s="5"/>
      <c r="K98" s="5"/>
      <c r="L98" s="17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x14ac:dyDescent="0.25">
      <c r="A99" s="16"/>
      <c r="B99" s="5"/>
      <c r="C99" s="5"/>
      <c r="D99" s="2">
        <f t="shared" si="6"/>
        <v>0</v>
      </c>
      <c r="E99" s="2">
        <f t="shared" si="7"/>
        <v>0</v>
      </c>
      <c r="F99" s="2">
        <f t="shared" si="8"/>
        <v>0</v>
      </c>
      <c r="G99" s="5"/>
      <c r="H99" s="17"/>
      <c r="I99" s="5"/>
      <c r="J99" s="5"/>
      <c r="K99" s="5"/>
      <c r="L99" s="17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 x14ac:dyDescent="0.25">
      <c r="A100" s="16"/>
      <c r="B100" s="5"/>
      <c r="C100" s="5"/>
      <c r="D100" s="2">
        <f t="shared" si="6"/>
        <v>0</v>
      </c>
      <c r="E100" s="2">
        <f t="shared" si="7"/>
        <v>0</v>
      </c>
      <c r="F100" s="2">
        <f t="shared" si="8"/>
        <v>0</v>
      </c>
      <c r="G100" s="5"/>
      <c r="H100" s="17"/>
      <c r="I100" s="5"/>
      <c r="J100" s="5"/>
      <c r="K100" s="5"/>
      <c r="L100" s="17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x14ac:dyDescent="0.25">
      <c r="A101" s="16"/>
      <c r="B101" s="5"/>
      <c r="C101" s="5"/>
      <c r="D101" s="2">
        <f t="shared" ref="D101:D132" si="9">SUM(G101:Q101)</f>
        <v>0</v>
      </c>
      <c r="E101" s="2">
        <f t="shared" ref="E101:E132" si="10">SUM(R101:AE101)</f>
        <v>0</v>
      </c>
      <c r="F101" s="2">
        <f t="shared" si="8"/>
        <v>0</v>
      </c>
      <c r="G101" s="5"/>
      <c r="H101" s="17"/>
      <c r="I101" s="5"/>
      <c r="J101" s="5"/>
      <c r="K101" s="5"/>
      <c r="L101" s="17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x14ac:dyDescent="0.25">
      <c r="A102" s="16"/>
      <c r="B102" s="5"/>
      <c r="C102" s="5"/>
      <c r="D102" s="2">
        <f t="shared" si="9"/>
        <v>0</v>
      </c>
      <c r="E102" s="2">
        <f t="shared" si="10"/>
        <v>0</v>
      </c>
      <c r="F102" s="2">
        <f t="shared" si="8"/>
        <v>0</v>
      </c>
      <c r="G102" s="5"/>
      <c r="H102" s="17"/>
      <c r="I102" s="5"/>
      <c r="J102" s="5"/>
      <c r="K102" s="5"/>
      <c r="L102" s="17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x14ac:dyDescent="0.25">
      <c r="A103" s="16"/>
      <c r="B103" s="5"/>
      <c r="C103" s="5"/>
      <c r="D103" s="2">
        <f t="shared" si="9"/>
        <v>0</v>
      </c>
      <c r="E103" s="2">
        <f t="shared" si="10"/>
        <v>0</v>
      </c>
      <c r="F103" s="2">
        <f t="shared" si="8"/>
        <v>0</v>
      </c>
      <c r="G103" s="5"/>
      <c r="H103" s="17"/>
      <c r="I103" s="5"/>
      <c r="J103" s="5"/>
      <c r="K103" s="5"/>
      <c r="L103" s="17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x14ac:dyDescent="0.25">
      <c r="A104" s="16"/>
      <c r="B104" s="5"/>
      <c r="C104" s="5"/>
      <c r="D104" s="2">
        <f t="shared" si="9"/>
        <v>0</v>
      </c>
      <c r="E104" s="2">
        <f t="shared" si="10"/>
        <v>0</v>
      </c>
      <c r="F104" s="2">
        <f t="shared" si="8"/>
        <v>0</v>
      </c>
      <c r="G104" s="5"/>
      <c r="H104" s="17"/>
      <c r="I104" s="5"/>
      <c r="J104" s="5"/>
      <c r="K104" s="5"/>
      <c r="L104" s="17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x14ac:dyDescent="0.25">
      <c r="A105" s="16"/>
      <c r="B105" s="5"/>
      <c r="C105" s="5"/>
      <c r="D105" s="2">
        <f t="shared" si="9"/>
        <v>0</v>
      </c>
      <c r="E105" s="2">
        <f t="shared" si="10"/>
        <v>0</v>
      </c>
      <c r="F105" s="2">
        <f t="shared" si="8"/>
        <v>0</v>
      </c>
      <c r="G105" s="5"/>
      <c r="H105" s="17"/>
      <c r="I105" s="5"/>
      <c r="J105" s="5"/>
      <c r="K105" s="5"/>
      <c r="L105" s="17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x14ac:dyDescent="0.25">
      <c r="A106" s="16"/>
      <c r="B106" s="5"/>
      <c r="C106" s="5"/>
      <c r="D106" s="2">
        <f t="shared" si="9"/>
        <v>0</v>
      </c>
      <c r="E106" s="2">
        <f t="shared" si="10"/>
        <v>0</v>
      </c>
      <c r="F106" s="2">
        <f t="shared" si="8"/>
        <v>0</v>
      </c>
      <c r="G106" s="5"/>
      <c r="H106" s="17"/>
      <c r="I106" s="5"/>
      <c r="J106" s="5"/>
      <c r="K106" s="5"/>
      <c r="L106" s="17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:31" x14ac:dyDescent="0.25">
      <c r="A107" s="16"/>
      <c r="B107" s="5"/>
      <c r="C107" s="5"/>
      <c r="D107" s="2">
        <f t="shared" si="9"/>
        <v>0</v>
      </c>
      <c r="E107" s="2">
        <f t="shared" si="10"/>
        <v>0</v>
      </c>
      <c r="F107" s="2">
        <f t="shared" si="8"/>
        <v>0</v>
      </c>
      <c r="G107" s="5"/>
      <c r="H107" s="17"/>
      <c r="I107" s="5"/>
      <c r="J107" s="5"/>
      <c r="K107" s="5"/>
      <c r="L107" s="17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1" x14ac:dyDescent="0.25">
      <c r="A108" s="16"/>
      <c r="B108" s="5"/>
      <c r="C108" s="5"/>
      <c r="D108" s="2">
        <f t="shared" si="9"/>
        <v>0</v>
      </c>
      <c r="E108" s="2">
        <f t="shared" si="10"/>
        <v>0</v>
      </c>
      <c r="F108" s="2">
        <f t="shared" si="8"/>
        <v>0</v>
      </c>
      <c r="G108" s="5"/>
      <c r="H108" s="17"/>
      <c r="I108" s="5"/>
      <c r="J108" s="5"/>
      <c r="K108" s="5"/>
      <c r="L108" s="17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x14ac:dyDescent="0.25">
      <c r="A109" s="16"/>
      <c r="B109" s="5"/>
      <c r="C109" s="5"/>
      <c r="D109" s="2">
        <f t="shared" si="9"/>
        <v>0</v>
      </c>
      <c r="E109" s="2">
        <f t="shared" si="10"/>
        <v>0</v>
      </c>
      <c r="F109" s="2">
        <f t="shared" si="8"/>
        <v>0</v>
      </c>
      <c r="G109" s="5"/>
      <c r="H109" s="17"/>
      <c r="I109" s="5"/>
      <c r="J109" s="5"/>
      <c r="K109" s="5"/>
      <c r="L109" s="17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:31" x14ac:dyDescent="0.25">
      <c r="A110" s="16"/>
      <c r="B110" s="5"/>
      <c r="C110" s="5"/>
      <c r="D110" s="2">
        <f t="shared" si="9"/>
        <v>0</v>
      </c>
      <c r="E110" s="2">
        <f t="shared" si="10"/>
        <v>0</v>
      </c>
      <c r="F110" s="2">
        <f t="shared" si="8"/>
        <v>0</v>
      </c>
      <c r="G110" s="5"/>
      <c r="H110" s="17"/>
      <c r="I110" s="5"/>
      <c r="J110" s="5"/>
      <c r="K110" s="5"/>
      <c r="L110" s="17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x14ac:dyDescent="0.25">
      <c r="A111" s="16"/>
      <c r="B111" s="5"/>
      <c r="C111" s="5"/>
      <c r="D111" s="2">
        <f t="shared" si="9"/>
        <v>0</v>
      </c>
      <c r="E111" s="2">
        <f t="shared" si="10"/>
        <v>0</v>
      </c>
      <c r="F111" s="2">
        <f t="shared" si="8"/>
        <v>0</v>
      </c>
      <c r="G111" s="5"/>
      <c r="H111" s="17"/>
      <c r="I111" s="5"/>
      <c r="J111" s="5"/>
      <c r="K111" s="5"/>
      <c r="L111" s="17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x14ac:dyDescent="0.25">
      <c r="A112" s="16"/>
      <c r="B112" s="5"/>
      <c r="C112" s="5"/>
      <c r="D112" s="2">
        <f t="shared" si="9"/>
        <v>0</v>
      </c>
      <c r="E112" s="2">
        <f t="shared" si="10"/>
        <v>0</v>
      </c>
      <c r="F112" s="2">
        <f t="shared" si="8"/>
        <v>0</v>
      </c>
      <c r="G112" s="5"/>
      <c r="H112" s="17"/>
      <c r="I112" s="5"/>
      <c r="J112" s="5"/>
      <c r="K112" s="5"/>
      <c r="L112" s="17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x14ac:dyDescent="0.25">
      <c r="A113" s="16"/>
      <c r="B113" s="5"/>
      <c r="C113" s="5"/>
      <c r="D113" s="2">
        <f t="shared" si="9"/>
        <v>0</v>
      </c>
      <c r="E113" s="2">
        <f t="shared" si="10"/>
        <v>0</v>
      </c>
      <c r="F113" s="2">
        <f t="shared" si="8"/>
        <v>0</v>
      </c>
      <c r="G113" s="5"/>
      <c r="H113" s="17"/>
      <c r="I113" s="5"/>
      <c r="J113" s="5"/>
      <c r="K113" s="5"/>
      <c r="L113" s="17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x14ac:dyDescent="0.25">
      <c r="A114" s="16"/>
      <c r="B114" s="5"/>
      <c r="C114" s="5"/>
      <c r="D114" s="2">
        <f t="shared" si="9"/>
        <v>0</v>
      </c>
      <c r="E114" s="2">
        <f t="shared" si="10"/>
        <v>0</v>
      </c>
      <c r="F114" s="2">
        <f t="shared" si="8"/>
        <v>0</v>
      </c>
      <c r="G114" s="5"/>
      <c r="H114" s="17"/>
      <c r="I114" s="5"/>
      <c r="J114" s="5"/>
      <c r="K114" s="5"/>
      <c r="L114" s="17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x14ac:dyDescent="0.25">
      <c r="A115" s="16"/>
      <c r="B115" s="5"/>
      <c r="C115" s="5"/>
      <c r="D115" s="2">
        <f t="shared" si="9"/>
        <v>0</v>
      </c>
      <c r="E115" s="2">
        <f t="shared" si="10"/>
        <v>0</v>
      </c>
      <c r="F115" s="2">
        <f t="shared" si="8"/>
        <v>0</v>
      </c>
      <c r="G115" s="5"/>
      <c r="H115" s="17"/>
      <c r="I115" s="5"/>
      <c r="J115" s="5"/>
      <c r="K115" s="5"/>
      <c r="L115" s="17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x14ac:dyDescent="0.25">
      <c r="A116" s="16"/>
      <c r="B116" s="5"/>
      <c r="C116" s="5"/>
      <c r="D116" s="2">
        <f t="shared" si="9"/>
        <v>0</v>
      </c>
      <c r="E116" s="2">
        <f t="shared" si="10"/>
        <v>0</v>
      </c>
      <c r="F116" s="2">
        <f t="shared" si="8"/>
        <v>0</v>
      </c>
      <c r="G116" s="5"/>
      <c r="H116" s="17"/>
      <c r="I116" s="5"/>
      <c r="J116" s="5"/>
      <c r="K116" s="5"/>
      <c r="L116" s="17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x14ac:dyDescent="0.25">
      <c r="A117" s="16"/>
      <c r="B117" s="5"/>
      <c r="C117" s="5"/>
      <c r="D117" s="2">
        <f t="shared" si="9"/>
        <v>0</v>
      </c>
      <c r="E117" s="2">
        <f t="shared" si="10"/>
        <v>0</v>
      </c>
      <c r="F117" s="2">
        <f t="shared" si="8"/>
        <v>0</v>
      </c>
      <c r="G117" s="5"/>
      <c r="H117" s="17"/>
      <c r="I117" s="5"/>
      <c r="J117" s="5"/>
      <c r="K117" s="5"/>
      <c r="L117" s="17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:31" x14ac:dyDescent="0.25">
      <c r="A118" s="16"/>
      <c r="B118" s="5"/>
      <c r="C118" s="5"/>
      <c r="D118" s="2">
        <f t="shared" si="9"/>
        <v>0</v>
      </c>
      <c r="E118" s="2">
        <f t="shared" si="10"/>
        <v>0</v>
      </c>
      <c r="F118" s="2">
        <f t="shared" si="8"/>
        <v>0</v>
      </c>
      <c r="G118" s="5"/>
      <c r="H118" s="17"/>
      <c r="I118" s="5"/>
      <c r="J118" s="5"/>
      <c r="K118" s="5"/>
      <c r="L118" s="17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x14ac:dyDescent="0.25">
      <c r="A119" s="16"/>
      <c r="B119" s="5"/>
      <c r="C119" s="5"/>
      <c r="D119" s="2">
        <f t="shared" si="9"/>
        <v>0</v>
      </c>
      <c r="E119" s="2">
        <f t="shared" si="10"/>
        <v>0</v>
      </c>
      <c r="F119" s="2">
        <f t="shared" si="8"/>
        <v>0</v>
      </c>
      <c r="G119" s="5"/>
      <c r="H119" s="17"/>
      <c r="I119" s="5"/>
      <c r="J119" s="5"/>
      <c r="K119" s="5"/>
      <c r="L119" s="17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x14ac:dyDescent="0.25">
      <c r="A120" s="16"/>
      <c r="B120" s="5"/>
      <c r="C120" s="5"/>
      <c r="D120" s="2">
        <f t="shared" si="9"/>
        <v>0</v>
      </c>
      <c r="E120" s="2">
        <f t="shared" si="10"/>
        <v>0</v>
      </c>
      <c r="F120" s="2">
        <f t="shared" si="8"/>
        <v>0</v>
      </c>
      <c r="G120" s="5"/>
      <c r="H120" s="17"/>
      <c r="I120" s="5"/>
      <c r="J120" s="5"/>
      <c r="K120" s="5"/>
      <c r="L120" s="17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x14ac:dyDescent="0.25">
      <c r="A121" s="16"/>
      <c r="B121" s="5"/>
      <c r="C121" s="5"/>
      <c r="D121" s="2">
        <f t="shared" si="9"/>
        <v>0</v>
      </c>
      <c r="E121" s="2">
        <f t="shared" si="10"/>
        <v>0</v>
      </c>
      <c r="F121" s="2">
        <f t="shared" si="8"/>
        <v>0</v>
      </c>
      <c r="G121" s="5"/>
      <c r="H121" s="17"/>
      <c r="I121" s="5"/>
      <c r="J121" s="5"/>
      <c r="K121" s="5"/>
      <c r="L121" s="17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 x14ac:dyDescent="0.25">
      <c r="A122" s="16"/>
      <c r="B122" s="5"/>
      <c r="C122" s="5"/>
      <c r="D122" s="2">
        <f t="shared" si="9"/>
        <v>0</v>
      </c>
      <c r="E122" s="2">
        <f t="shared" si="10"/>
        <v>0</v>
      </c>
      <c r="F122" s="2">
        <f t="shared" si="8"/>
        <v>0</v>
      </c>
      <c r="G122" s="5"/>
      <c r="H122" s="17"/>
      <c r="I122" s="5"/>
      <c r="J122" s="5"/>
      <c r="K122" s="5"/>
      <c r="L122" s="17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 x14ac:dyDescent="0.25">
      <c r="A123" s="16"/>
      <c r="B123" s="5"/>
      <c r="C123" s="5"/>
      <c r="D123" s="2">
        <f t="shared" si="9"/>
        <v>0</v>
      </c>
      <c r="E123" s="2">
        <f t="shared" si="10"/>
        <v>0</v>
      </c>
      <c r="F123" s="2">
        <f t="shared" si="8"/>
        <v>0</v>
      </c>
      <c r="G123" s="5"/>
      <c r="H123" s="17"/>
      <c r="I123" s="5"/>
      <c r="J123" s="5"/>
      <c r="K123" s="5"/>
      <c r="L123" s="17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x14ac:dyDescent="0.25">
      <c r="A124" s="16"/>
      <c r="B124" s="5"/>
      <c r="C124" s="5"/>
      <c r="D124" s="2">
        <f t="shared" si="9"/>
        <v>0</v>
      </c>
      <c r="E124" s="2">
        <f t="shared" si="10"/>
        <v>0</v>
      </c>
      <c r="F124" s="2">
        <f t="shared" si="8"/>
        <v>0</v>
      </c>
      <c r="G124" s="5"/>
      <c r="H124" s="17"/>
      <c r="I124" s="5"/>
      <c r="J124" s="5"/>
      <c r="K124" s="5"/>
      <c r="L124" s="17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x14ac:dyDescent="0.25">
      <c r="A125" s="16"/>
      <c r="B125" s="5"/>
      <c r="C125" s="5"/>
      <c r="D125" s="2">
        <f t="shared" si="9"/>
        <v>0</v>
      </c>
      <c r="E125" s="2">
        <f t="shared" si="10"/>
        <v>0</v>
      </c>
      <c r="F125" s="2">
        <f t="shared" si="8"/>
        <v>0</v>
      </c>
      <c r="G125" s="5"/>
      <c r="H125" s="17"/>
      <c r="I125" s="5"/>
      <c r="J125" s="5"/>
      <c r="K125" s="5"/>
      <c r="L125" s="17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x14ac:dyDescent="0.25">
      <c r="A126" s="16"/>
      <c r="B126" s="5"/>
      <c r="C126" s="5"/>
      <c r="D126" s="2">
        <f t="shared" si="9"/>
        <v>0</v>
      </c>
      <c r="E126" s="2">
        <f t="shared" si="10"/>
        <v>0</v>
      </c>
      <c r="F126" s="2">
        <f t="shared" si="8"/>
        <v>0</v>
      </c>
      <c r="G126" s="5"/>
      <c r="H126" s="17"/>
      <c r="I126" s="5"/>
      <c r="J126" s="5"/>
      <c r="K126" s="5"/>
      <c r="L126" s="17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x14ac:dyDescent="0.25">
      <c r="A127" s="16"/>
      <c r="B127" s="5"/>
      <c r="C127" s="5"/>
      <c r="D127" s="2">
        <f t="shared" si="9"/>
        <v>0</v>
      </c>
      <c r="E127" s="2">
        <f t="shared" si="10"/>
        <v>0</v>
      </c>
      <c r="F127" s="2">
        <f t="shared" si="8"/>
        <v>0</v>
      </c>
      <c r="G127" s="5"/>
      <c r="H127" s="17"/>
      <c r="I127" s="5"/>
      <c r="J127" s="5"/>
      <c r="K127" s="5"/>
      <c r="L127" s="17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x14ac:dyDescent="0.25">
      <c r="A128" s="16"/>
      <c r="B128" s="5"/>
      <c r="C128" s="5"/>
      <c r="D128" s="2">
        <f t="shared" si="9"/>
        <v>0</v>
      </c>
      <c r="E128" s="2">
        <f t="shared" si="10"/>
        <v>0</v>
      </c>
      <c r="F128" s="2">
        <f t="shared" si="8"/>
        <v>0</v>
      </c>
      <c r="G128" s="5"/>
      <c r="H128" s="17"/>
      <c r="I128" s="5"/>
      <c r="J128" s="5"/>
      <c r="K128" s="5"/>
      <c r="L128" s="17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x14ac:dyDescent="0.25">
      <c r="A129" s="16"/>
      <c r="B129" s="5"/>
      <c r="C129" s="5"/>
      <c r="D129" s="2">
        <f t="shared" si="9"/>
        <v>0</v>
      </c>
      <c r="E129" s="2">
        <f t="shared" si="10"/>
        <v>0</v>
      </c>
      <c r="F129" s="2">
        <f t="shared" si="8"/>
        <v>0</v>
      </c>
      <c r="G129" s="5"/>
      <c r="H129" s="17"/>
      <c r="I129" s="5"/>
      <c r="J129" s="5"/>
      <c r="K129" s="5"/>
      <c r="L129" s="17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:31" x14ac:dyDescent="0.25">
      <c r="A130" s="16"/>
      <c r="B130" s="5"/>
      <c r="C130" s="5"/>
      <c r="D130" s="2">
        <f t="shared" si="9"/>
        <v>0</v>
      </c>
      <c r="E130" s="2">
        <f t="shared" si="10"/>
        <v>0</v>
      </c>
      <c r="F130" s="2">
        <f t="shared" si="8"/>
        <v>0</v>
      </c>
      <c r="G130" s="5"/>
      <c r="H130" s="17"/>
      <c r="I130" s="5"/>
      <c r="J130" s="5"/>
      <c r="K130" s="5"/>
      <c r="L130" s="17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x14ac:dyDescent="0.25">
      <c r="A131" s="16"/>
      <c r="B131" s="5"/>
      <c r="C131" s="5"/>
      <c r="D131" s="2">
        <f t="shared" si="9"/>
        <v>0</v>
      </c>
      <c r="E131" s="2">
        <f t="shared" si="10"/>
        <v>0</v>
      </c>
      <c r="F131" s="2">
        <f t="shared" si="8"/>
        <v>0</v>
      </c>
      <c r="G131" s="5"/>
      <c r="H131" s="17"/>
      <c r="I131" s="5"/>
      <c r="J131" s="5"/>
      <c r="K131" s="5"/>
      <c r="L131" s="17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:31" x14ac:dyDescent="0.25">
      <c r="A132" s="16"/>
      <c r="B132" s="5"/>
      <c r="C132" s="5"/>
      <c r="D132" s="2">
        <f t="shared" si="9"/>
        <v>0</v>
      </c>
      <c r="E132" s="2">
        <f t="shared" si="10"/>
        <v>0</v>
      </c>
      <c r="F132" s="2">
        <f t="shared" si="8"/>
        <v>0</v>
      </c>
      <c r="G132" s="5"/>
      <c r="H132" s="17"/>
      <c r="I132" s="5"/>
      <c r="J132" s="5"/>
      <c r="K132" s="5"/>
      <c r="L132" s="17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:31" x14ac:dyDescent="0.25">
      <c r="A133" s="16"/>
      <c r="B133" s="5"/>
      <c r="C133" s="5"/>
      <c r="D133" s="2">
        <f t="shared" ref="D133:D148" si="11">SUM(G133:Q133)</f>
        <v>0</v>
      </c>
      <c r="E133" s="2">
        <f t="shared" ref="E133:E148" si="12">SUM(R133:AE133)</f>
        <v>0</v>
      </c>
      <c r="F133" s="2">
        <f t="shared" si="8"/>
        <v>0</v>
      </c>
      <c r="G133" s="5"/>
      <c r="H133" s="17"/>
      <c r="I133" s="5"/>
      <c r="J133" s="5"/>
      <c r="K133" s="5"/>
      <c r="L133" s="17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x14ac:dyDescent="0.25">
      <c r="A134" s="16"/>
      <c r="B134" s="5"/>
      <c r="C134" s="5"/>
      <c r="D134" s="2">
        <f t="shared" si="11"/>
        <v>0</v>
      </c>
      <c r="E134" s="2">
        <f t="shared" si="12"/>
        <v>0</v>
      </c>
      <c r="F134" s="2">
        <f t="shared" si="8"/>
        <v>0</v>
      </c>
      <c r="G134" s="5"/>
      <c r="H134" s="17"/>
      <c r="I134" s="5"/>
      <c r="J134" s="5"/>
      <c r="K134" s="5"/>
      <c r="L134" s="17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x14ac:dyDescent="0.25">
      <c r="A135" s="16"/>
      <c r="B135" s="5"/>
      <c r="C135" s="5"/>
      <c r="D135" s="2">
        <f t="shared" si="11"/>
        <v>0</v>
      </c>
      <c r="E135" s="2">
        <f t="shared" si="12"/>
        <v>0</v>
      </c>
      <c r="F135" s="2">
        <f t="shared" si="8"/>
        <v>0</v>
      </c>
      <c r="G135" s="5"/>
      <c r="H135" s="17"/>
      <c r="I135" s="5"/>
      <c r="J135" s="5"/>
      <c r="K135" s="5"/>
      <c r="L135" s="17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x14ac:dyDescent="0.25">
      <c r="A136" s="16"/>
      <c r="B136" s="5"/>
      <c r="C136" s="5"/>
      <c r="D136" s="2">
        <f t="shared" si="11"/>
        <v>0</v>
      </c>
      <c r="E136" s="2">
        <f t="shared" si="12"/>
        <v>0</v>
      </c>
      <c r="F136" s="2">
        <f t="shared" si="8"/>
        <v>0</v>
      </c>
      <c r="G136" s="5"/>
      <c r="H136" s="17"/>
      <c r="I136" s="5"/>
      <c r="J136" s="5"/>
      <c r="K136" s="5"/>
      <c r="L136" s="17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x14ac:dyDescent="0.25">
      <c r="A137" s="16"/>
      <c r="B137" s="5"/>
      <c r="C137" s="5"/>
      <c r="D137" s="2">
        <f t="shared" si="11"/>
        <v>0</v>
      </c>
      <c r="E137" s="2">
        <f t="shared" si="12"/>
        <v>0</v>
      </c>
      <c r="F137" s="2">
        <f t="shared" si="8"/>
        <v>0</v>
      </c>
      <c r="G137" s="5"/>
      <c r="H137" s="17"/>
      <c r="I137" s="5"/>
      <c r="J137" s="5"/>
      <c r="K137" s="5"/>
      <c r="L137" s="17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x14ac:dyDescent="0.25">
      <c r="A138" s="16"/>
      <c r="B138" s="5"/>
      <c r="C138" s="5"/>
      <c r="D138" s="2">
        <f t="shared" si="11"/>
        <v>0</v>
      </c>
      <c r="E138" s="2">
        <f t="shared" si="12"/>
        <v>0</v>
      </c>
      <c r="F138" s="2">
        <f t="shared" si="8"/>
        <v>0</v>
      </c>
      <c r="G138" s="5"/>
      <c r="H138" s="17"/>
      <c r="I138" s="5"/>
      <c r="J138" s="5"/>
      <c r="K138" s="5"/>
      <c r="L138" s="17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:31" x14ac:dyDescent="0.25">
      <c r="A139" s="16"/>
      <c r="B139" s="5"/>
      <c r="C139" s="5"/>
      <c r="D139" s="2">
        <f t="shared" si="11"/>
        <v>0</v>
      </c>
      <c r="E139" s="2">
        <f t="shared" si="12"/>
        <v>0</v>
      </c>
      <c r="F139" s="2">
        <f t="shared" si="8"/>
        <v>0</v>
      </c>
      <c r="G139" s="5"/>
      <c r="H139" s="17"/>
      <c r="I139" s="5"/>
      <c r="J139" s="5"/>
      <c r="K139" s="5"/>
      <c r="L139" s="17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:31" x14ac:dyDescent="0.25">
      <c r="A140" s="16"/>
      <c r="B140" s="5"/>
      <c r="C140" s="5"/>
      <c r="D140" s="2">
        <f t="shared" si="11"/>
        <v>0</v>
      </c>
      <c r="E140" s="2">
        <f t="shared" si="12"/>
        <v>0</v>
      </c>
      <c r="F140" s="2">
        <f t="shared" si="8"/>
        <v>0</v>
      </c>
      <c r="G140" s="5"/>
      <c r="H140" s="17"/>
      <c r="I140" s="5"/>
      <c r="J140" s="5"/>
      <c r="K140" s="5"/>
      <c r="L140" s="17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x14ac:dyDescent="0.25">
      <c r="A141" s="16"/>
      <c r="B141" s="5"/>
      <c r="C141" s="5"/>
      <c r="D141" s="2">
        <f t="shared" si="11"/>
        <v>0</v>
      </c>
      <c r="E141" s="2">
        <f t="shared" si="12"/>
        <v>0</v>
      </c>
      <c r="F141" s="2">
        <f t="shared" si="8"/>
        <v>0</v>
      </c>
      <c r="G141" s="5"/>
      <c r="H141" s="17"/>
      <c r="I141" s="5"/>
      <c r="J141" s="5"/>
      <c r="K141" s="5"/>
      <c r="L141" s="17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:31" x14ac:dyDescent="0.25">
      <c r="A142" s="16"/>
      <c r="B142" s="5"/>
      <c r="C142" s="5"/>
      <c r="D142" s="2">
        <f t="shared" si="11"/>
        <v>0</v>
      </c>
      <c r="E142" s="2">
        <f t="shared" si="12"/>
        <v>0</v>
      </c>
      <c r="F142" s="2">
        <f t="shared" si="8"/>
        <v>0</v>
      </c>
      <c r="G142" s="5"/>
      <c r="H142" s="17"/>
      <c r="I142" s="5"/>
      <c r="J142" s="5"/>
      <c r="K142" s="5"/>
      <c r="L142" s="17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x14ac:dyDescent="0.25">
      <c r="A143" s="16"/>
      <c r="B143" s="5"/>
      <c r="C143" s="5"/>
      <c r="D143" s="2">
        <f t="shared" si="11"/>
        <v>0</v>
      </c>
      <c r="E143" s="2">
        <f t="shared" si="12"/>
        <v>0</v>
      </c>
      <c r="F143" s="2">
        <f t="shared" ref="F143:F148" si="13">SUM(F142+D143-E143)</f>
        <v>0</v>
      </c>
      <c r="G143" s="5"/>
      <c r="H143" s="17"/>
      <c r="I143" s="5"/>
      <c r="J143" s="5"/>
      <c r="K143" s="5"/>
      <c r="L143" s="17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:31" x14ac:dyDescent="0.25">
      <c r="A144" s="16"/>
      <c r="B144" s="5"/>
      <c r="C144" s="5"/>
      <c r="D144" s="2">
        <f t="shared" si="11"/>
        <v>0</v>
      </c>
      <c r="E144" s="2">
        <f t="shared" si="12"/>
        <v>0</v>
      </c>
      <c r="F144" s="2">
        <f t="shared" si="13"/>
        <v>0</v>
      </c>
      <c r="G144" s="5"/>
      <c r="H144" s="17"/>
      <c r="I144" s="5"/>
      <c r="J144" s="5"/>
      <c r="K144" s="5"/>
      <c r="L144" s="17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:31" x14ac:dyDescent="0.25">
      <c r="A145" s="16"/>
      <c r="B145" s="5"/>
      <c r="C145" s="5"/>
      <c r="D145" s="2">
        <f t="shared" si="11"/>
        <v>0</v>
      </c>
      <c r="E145" s="2">
        <f t="shared" si="12"/>
        <v>0</v>
      </c>
      <c r="F145" s="2">
        <f t="shared" si="13"/>
        <v>0</v>
      </c>
      <c r="G145" s="5"/>
      <c r="H145" s="17"/>
      <c r="I145" s="5"/>
      <c r="J145" s="5"/>
      <c r="K145" s="5"/>
      <c r="L145" s="17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:31" x14ac:dyDescent="0.25">
      <c r="A146" s="16"/>
      <c r="B146" s="5"/>
      <c r="C146" s="5"/>
      <c r="D146" s="2">
        <f t="shared" si="11"/>
        <v>0</v>
      </c>
      <c r="E146" s="2">
        <f t="shared" si="12"/>
        <v>0</v>
      </c>
      <c r="F146" s="2">
        <f t="shared" si="13"/>
        <v>0</v>
      </c>
      <c r="G146" s="5"/>
      <c r="H146" s="17"/>
      <c r="I146" s="5"/>
      <c r="J146" s="5"/>
      <c r="K146" s="5"/>
      <c r="L146" s="17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:31" x14ac:dyDescent="0.25">
      <c r="A147" s="16"/>
      <c r="B147" s="5"/>
      <c r="C147" s="5"/>
      <c r="D147" s="2">
        <f t="shared" si="11"/>
        <v>0</v>
      </c>
      <c r="E147" s="2">
        <f t="shared" si="12"/>
        <v>0</v>
      </c>
      <c r="F147" s="2">
        <f t="shared" si="13"/>
        <v>0</v>
      </c>
      <c r="G147" s="5"/>
      <c r="H147" s="17"/>
      <c r="I147" s="5"/>
      <c r="J147" s="5"/>
      <c r="K147" s="5"/>
      <c r="L147" s="17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x14ac:dyDescent="0.25">
      <c r="A148" s="16"/>
      <c r="B148" s="5"/>
      <c r="C148" s="5"/>
      <c r="D148" s="2">
        <f t="shared" si="11"/>
        <v>0</v>
      </c>
      <c r="E148" s="2">
        <f t="shared" si="12"/>
        <v>0</v>
      </c>
      <c r="F148" s="2">
        <f t="shared" si="13"/>
        <v>0</v>
      </c>
      <c r="G148" s="5"/>
      <c r="H148" s="17"/>
      <c r="I148" s="5"/>
      <c r="J148" s="5"/>
      <c r="K148" s="5"/>
      <c r="L148" s="17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:31" x14ac:dyDescent="0.25">
      <c r="A149" s="16"/>
      <c r="B149" s="5"/>
      <c r="C149" s="5"/>
      <c r="D149" s="2">
        <f t="shared" ref="D149:D212" si="14">SUM(G149:Q149)</f>
        <v>0</v>
      </c>
      <c r="E149" s="2">
        <f t="shared" ref="E149:E212" si="15">SUM(R149:AE149)</f>
        <v>0</v>
      </c>
      <c r="F149" s="2">
        <f t="shared" ref="F149:F212" si="16">SUM(F148+D149-E149)</f>
        <v>0</v>
      </c>
      <c r="G149" s="5"/>
      <c r="H149" s="17"/>
      <c r="I149" s="5"/>
      <c r="J149" s="5"/>
      <c r="K149" s="5"/>
      <c r="L149" s="17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:31" x14ac:dyDescent="0.25">
      <c r="A150" s="16"/>
      <c r="B150" s="5"/>
      <c r="C150" s="5"/>
      <c r="D150" s="2">
        <f t="shared" si="14"/>
        <v>0</v>
      </c>
      <c r="E150" s="2">
        <f t="shared" si="15"/>
        <v>0</v>
      </c>
      <c r="F150" s="2">
        <f t="shared" si="16"/>
        <v>0</v>
      </c>
      <c r="G150" s="5"/>
      <c r="H150" s="17"/>
      <c r="I150" s="5"/>
      <c r="J150" s="5"/>
      <c r="K150" s="5"/>
      <c r="L150" s="17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:31" x14ac:dyDescent="0.25">
      <c r="A151" s="16"/>
      <c r="B151" s="5"/>
      <c r="C151" s="5"/>
      <c r="D151" s="2">
        <f t="shared" si="14"/>
        <v>0</v>
      </c>
      <c r="E151" s="2">
        <f t="shared" si="15"/>
        <v>0</v>
      </c>
      <c r="F151" s="2">
        <f t="shared" si="16"/>
        <v>0</v>
      </c>
      <c r="G151" s="5"/>
      <c r="H151" s="17"/>
      <c r="I151" s="5"/>
      <c r="J151" s="5"/>
      <c r="K151" s="5"/>
      <c r="L151" s="17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31" x14ac:dyDescent="0.25">
      <c r="A152" s="16"/>
      <c r="B152" s="5"/>
      <c r="C152" s="5"/>
      <c r="D152" s="2">
        <f t="shared" si="14"/>
        <v>0</v>
      </c>
      <c r="E152" s="2">
        <f t="shared" si="15"/>
        <v>0</v>
      </c>
      <c r="F152" s="2">
        <f t="shared" si="16"/>
        <v>0</v>
      </c>
      <c r="G152" s="5"/>
      <c r="H152" s="17"/>
      <c r="I152" s="5"/>
      <c r="J152" s="5"/>
      <c r="K152" s="5"/>
      <c r="L152" s="17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x14ac:dyDescent="0.25">
      <c r="A153" s="16"/>
      <c r="B153" s="5"/>
      <c r="C153" s="5"/>
      <c r="D153" s="2">
        <f t="shared" si="14"/>
        <v>0</v>
      </c>
      <c r="E153" s="2">
        <f t="shared" si="15"/>
        <v>0</v>
      </c>
      <c r="F153" s="2">
        <f t="shared" si="16"/>
        <v>0</v>
      </c>
      <c r="G153" s="5"/>
      <c r="H153" s="17"/>
      <c r="I153" s="5"/>
      <c r="J153" s="5"/>
      <c r="K153" s="5"/>
      <c r="L153" s="17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x14ac:dyDescent="0.25">
      <c r="A154" s="16"/>
      <c r="B154" s="5"/>
      <c r="C154" s="5"/>
      <c r="D154" s="2">
        <f t="shared" si="14"/>
        <v>0</v>
      </c>
      <c r="E154" s="2">
        <f t="shared" si="15"/>
        <v>0</v>
      </c>
      <c r="F154" s="2">
        <f t="shared" si="16"/>
        <v>0</v>
      </c>
      <c r="G154" s="5"/>
      <c r="H154" s="17"/>
      <c r="I154" s="5"/>
      <c r="J154" s="5"/>
      <c r="K154" s="5"/>
      <c r="L154" s="17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:31" x14ac:dyDescent="0.25">
      <c r="A155" s="16"/>
      <c r="B155" s="5"/>
      <c r="C155" s="5"/>
      <c r="D155" s="2">
        <f t="shared" si="14"/>
        <v>0</v>
      </c>
      <c r="E155" s="2">
        <f t="shared" si="15"/>
        <v>0</v>
      </c>
      <c r="F155" s="2">
        <f t="shared" si="16"/>
        <v>0</v>
      </c>
      <c r="G155" s="5"/>
      <c r="H155" s="17"/>
      <c r="I155" s="5"/>
      <c r="J155" s="5"/>
      <c r="K155" s="5"/>
      <c r="L155" s="17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:31" x14ac:dyDescent="0.25">
      <c r="A156" s="16"/>
      <c r="B156" s="5"/>
      <c r="C156" s="5"/>
      <c r="D156" s="2">
        <f t="shared" si="14"/>
        <v>0</v>
      </c>
      <c r="E156" s="2">
        <f t="shared" si="15"/>
        <v>0</v>
      </c>
      <c r="F156" s="2">
        <f t="shared" si="16"/>
        <v>0</v>
      </c>
      <c r="G156" s="5"/>
      <c r="H156" s="17"/>
      <c r="I156" s="5"/>
      <c r="J156" s="5"/>
      <c r="K156" s="5"/>
      <c r="L156" s="17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:31" x14ac:dyDescent="0.25">
      <c r="A157" s="16"/>
      <c r="B157" s="5"/>
      <c r="C157" s="5"/>
      <c r="D157" s="2">
        <f t="shared" si="14"/>
        <v>0</v>
      </c>
      <c r="E157" s="2">
        <f t="shared" si="15"/>
        <v>0</v>
      </c>
      <c r="F157" s="2">
        <f t="shared" si="16"/>
        <v>0</v>
      </c>
      <c r="G157" s="5"/>
      <c r="H157" s="17"/>
      <c r="I157" s="5"/>
      <c r="J157" s="5"/>
      <c r="K157" s="5"/>
      <c r="L157" s="17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:31" x14ac:dyDescent="0.25">
      <c r="A158" s="16"/>
      <c r="B158" s="5"/>
      <c r="C158" s="5"/>
      <c r="D158" s="2">
        <f t="shared" si="14"/>
        <v>0</v>
      </c>
      <c r="E158" s="2">
        <f t="shared" si="15"/>
        <v>0</v>
      </c>
      <c r="F158" s="2">
        <f t="shared" si="16"/>
        <v>0</v>
      </c>
      <c r="G158" s="5"/>
      <c r="H158" s="17"/>
      <c r="I158" s="5"/>
      <c r="J158" s="5"/>
      <c r="K158" s="5"/>
      <c r="L158" s="17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:31" x14ac:dyDescent="0.25">
      <c r="A159" s="16"/>
      <c r="B159" s="5"/>
      <c r="C159" s="5"/>
      <c r="D159" s="2">
        <f t="shared" si="14"/>
        <v>0</v>
      </c>
      <c r="E159" s="2">
        <f t="shared" si="15"/>
        <v>0</v>
      </c>
      <c r="F159" s="2">
        <f t="shared" si="16"/>
        <v>0</v>
      </c>
      <c r="G159" s="5"/>
      <c r="H159" s="17"/>
      <c r="I159" s="5"/>
      <c r="J159" s="5"/>
      <c r="K159" s="5"/>
      <c r="L159" s="17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:31" x14ac:dyDescent="0.25">
      <c r="A160" s="16"/>
      <c r="B160" s="5"/>
      <c r="C160" s="5"/>
      <c r="D160" s="2">
        <f t="shared" si="14"/>
        <v>0</v>
      </c>
      <c r="E160" s="2">
        <f t="shared" si="15"/>
        <v>0</v>
      </c>
      <c r="F160" s="2">
        <f t="shared" si="16"/>
        <v>0</v>
      </c>
      <c r="G160" s="5"/>
      <c r="H160" s="17"/>
      <c r="I160" s="5"/>
      <c r="J160" s="5"/>
      <c r="K160" s="5"/>
      <c r="L160" s="17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x14ac:dyDescent="0.25">
      <c r="A161" s="16"/>
      <c r="B161" s="5"/>
      <c r="C161" s="5"/>
      <c r="D161" s="2">
        <f t="shared" si="14"/>
        <v>0</v>
      </c>
      <c r="E161" s="2">
        <f t="shared" si="15"/>
        <v>0</v>
      </c>
      <c r="F161" s="2">
        <f t="shared" si="16"/>
        <v>0</v>
      </c>
      <c r="G161" s="5"/>
      <c r="H161" s="17"/>
      <c r="I161" s="5"/>
      <c r="J161" s="5"/>
      <c r="K161" s="5"/>
      <c r="L161" s="17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:31" x14ac:dyDescent="0.25">
      <c r="A162" s="16"/>
      <c r="B162" s="5"/>
      <c r="C162" s="5"/>
      <c r="D162" s="2">
        <f t="shared" si="14"/>
        <v>0</v>
      </c>
      <c r="E162" s="2">
        <f t="shared" si="15"/>
        <v>0</v>
      </c>
      <c r="F162" s="2">
        <f t="shared" si="16"/>
        <v>0</v>
      </c>
      <c r="G162" s="5"/>
      <c r="H162" s="17"/>
      <c r="I162" s="5"/>
      <c r="J162" s="5"/>
      <c r="K162" s="5"/>
      <c r="L162" s="17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:31" x14ac:dyDescent="0.25">
      <c r="A163" s="16"/>
      <c r="B163" s="5"/>
      <c r="C163" s="5"/>
      <c r="D163" s="2">
        <f t="shared" si="14"/>
        <v>0</v>
      </c>
      <c r="E163" s="2">
        <f t="shared" si="15"/>
        <v>0</v>
      </c>
      <c r="F163" s="2">
        <f t="shared" si="16"/>
        <v>0</v>
      </c>
      <c r="G163" s="5"/>
      <c r="H163" s="17"/>
      <c r="I163" s="5"/>
      <c r="J163" s="5"/>
      <c r="K163" s="5"/>
      <c r="L163" s="17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:31" x14ac:dyDescent="0.25">
      <c r="A164" s="16"/>
      <c r="B164" s="5"/>
      <c r="C164" s="5"/>
      <c r="D164" s="2">
        <f t="shared" si="14"/>
        <v>0</v>
      </c>
      <c r="E164" s="2">
        <f t="shared" si="15"/>
        <v>0</v>
      </c>
      <c r="F164" s="2">
        <f t="shared" si="16"/>
        <v>0</v>
      </c>
      <c r="G164" s="5"/>
      <c r="H164" s="17"/>
      <c r="I164" s="5"/>
      <c r="J164" s="5"/>
      <c r="K164" s="5"/>
      <c r="L164" s="17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:31" x14ac:dyDescent="0.25">
      <c r="A165" s="16"/>
      <c r="B165" s="5"/>
      <c r="C165" s="5"/>
      <c r="D165" s="2">
        <f t="shared" si="14"/>
        <v>0</v>
      </c>
      <c r="E165" s="2">
        <f t="shared" si="15"/>
        <v>0</v>
      </c>
      <c r="F165" s="2">
        <f t="shared" si="16"/>
        <v>0</v>
      </c>
      <c r="G165" s="5"/>
      <c r="H165" s="17"/>
      <c r="I165" s="5"/>
      <c r="J165" s="5"/>
      <c r="K165" s="5"/>
      <c r="L165" s="17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:31" x14ac:dyDescent="0.25">
      <c r="A166" s="16"/>
      <c r="B166" s="5"/>
      <c r="C166" s="5"/>
      <c r="D166" s="2">
        <f t="shared" si="14"/>
        <v>0</v>
      </c>
      <c r="E166" s="2">
        <f t="shared" si="15"/>
        <v>0</v>
      </c>
      <c r="F166" s="2">
        <f t="shared" si="16"/>
        <v>0</v>
      </c>
      <c r="G166" s="5"/>
      <c r="H166" s="17"/>
      <c r="I166" s="5"/>
      <c r="J166" s="5"/>
      <c r="K166" s="5"/>
      <c r="L166" s="17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:31" x14ac:dyDescent="0.25">
      <c r="A167" s="16"/>
      <c r="B167" s="5"/>
      <c r="C167" s="5"/>
      <c r="D167" s="2">
        <f t="shared" si="14"/>
        <v>0</v>
      </c>
      <c r="E167" s="2">
        <f t="shared" si="15"/>
        <v>0</v>
      </c>
      <c r="F167" s="2">
        <f t="shared" si="16"/>
        <v>0</v>
      </c>
      <c r="G167" s="5"/>
      <c r="H167" s="17"/>
      <c r="I167" s="5"/>
      <c r="J167" s="5"/>
      <c r="K167" s="5"/>
      <c r="L167" s="17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x14ac:dyDescent="0.25">
      <c r="A168" s="16"/>
      <c r="B168" s="5"/>
      <c r="C168" s="5"/>
      <c r="D168" s="2">
        <f t="shared" si="14"/>
        <v>0</v>
      </c>
      <c r="E168" s="2">
        <f t="shared" si="15"/>
        <v>0</v>
      </c>
      <c r="F168" s="2">
        <f t="shared" si="16"/>
        <v>0</v>
      </c>
      <c r="G168" s="5"/>
      <c r="H168" s="17"/>
      <c r="I168" s="5"/>
      <c r="J168" s="5"/>
      <c r="K168" s="5"/>
      <c r="L168" s="17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:31" x14ac:dyDescent="0.25">
      <c r="A169" s="16"/>
      <c r="B169" s="5"/>
      <c r="C169" s="5"/>
      <c r="D169" s="2">
        <f t="shared" si="14"/>
        <v>0</v>
      </c>
      <c r="E169" s="2">
        <f t="shared" si="15"/>
        <v>0</v>
      </c>
      <c r="F169" s="2">
        <f t="shared" si="16"/>
        <v>0</v>
      </c>
      <c r="G169" s="5"/>
      <c r="H169" s="17"/>
      <c r="I169" s="5"/>
      <c r="J169" s="5"/>
      <c r="K169" s="5"/>
      <c r="L169" s="17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:31" x14ac:dyDescent="0.25">
      <c r="A170" s="16"/>
      <c r="B170" s="5"/>
      <c r="C170" s="5"/>
      <c r="D170" s="2">
        <f t="shared" si="14"/>
        <v>0</v>
      </c>
      <c r="E170" s="2">
        <f t="shared" si="15"/>
        <v>0</v>
      </c>
      <c r="F170" s="2">
        <f t="shared" si="16"/>
        <v>0</v>
      </c>
      <c r="G170" s="5"/>
      <c r="H170" s="17"/>
      <c r="I170" s="5"/>
      <c r="J170" s="5"/>
      <c r="K170" s="5"/>
      <c r="L170" s="17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:31" x14ac:dyDescent="0.25">
      <c r="A171" s="16"/>
      <c r="B171" s="5"/>
      <c r="C171" s="5"/>
      <c r="D171" s="2">
        <f t="shared" si="14"/>
        <v>0</v>
      </c>
      <c r="E171" s="2">
        <f t="shared" si="15"/>
        <v>0</v>
      </c>
      <c r="F171" s="2">
        <f t="shared" si="16"/>
        <v>0</v>
      </c>
      <c r="G171" s="5"/>
      <c r="H171" s="17"/>
      <c r="I171" s="5"/>
      <c r="J171" s="5"/>
      <c r="K171" s="5"/>
      <c r="L171" s="17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:31" x14ac:dyDescent="0.25">
      <c r="A172" s="16"/>
      <c r="B172" s="5"/>
      <c r="C172" s="5"/>
      <c r="D172" s="2">
        <f t="shared" si="14"/>
        <v>0</v>
      </c>
      <c r="E172" s="2">
        <f t="shared" si="15"/>
        <v>0</v>
      </c>
      <c r="F172" s="2">
        <f t="shared" si="16"/>
        <v>0</v>
      </c>
      <c r="G172" s="5"/>
      <c r="H172" s="17"/>
      <c r="I172" s="5"/>
      <c r="J172" s="5"/>
      <c r="K172" s="5"/>
      <c r="L172" s="17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:31" x14ac:dyDescent="0.25">
      <c r="A173" s="16"/>
      <c r="B173" s="5"/>
      <c r="C173" s="5"/>
      <c r="D173" s="2">
        <f t="shared" si="14"/>
        <v>0</v>
      </c>
      <c r="E173" s="2">
        <f t="shared" si="15"/>
        <v>0</v>
      </c>
      <c r="F173" s="2">
        <f t="shared" si="16"/>
        <v>0</v>
      </c>
      <c r="G173" s="5"/>
      <c r="H173" s="17"/>
      <c r="I173" s="5"/>
      <c r="J173" s="5"/>
      <c r="K173" s="5"/>
      <c r="L173" s="17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:31" x14ac:dyDescent="0.25">
      <c r="A174" s="16"/>
      <c r="B174" s="5"/>
      <c r="C174" s="5"/>
      <c r="D174" s="2">
        <f t="shared" si="14"/>
        <v>0</v>
      </c>
      <c r="E174" s="2">
        <f t="shared" si="15"/>
        <v>0</v>
      </c>
      <c r="F174" s="2">
        <f t="shared" si="16"/>
        <v>0</v>
      </c>
      <c r="G174" s="5"/>
      <c r="H174" s="17"/>
      <c r="I174" s="5"/>
      <c r="J174" s="5"/>
      <c r="K174" s="5"/>
      <c r="L174" s="17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:31" x14ac:dyDescent="0.25">
      <c r="A175" s="16"/>
      <c r="B175" s="5"/>
      <c r="C175" s="5"/>
      <c r="D175" s="2">
        <f t="shared" si="14"/>
        <v>0</v>
      </c>
      <c r="E175" s="2">
        <f t="shared" si="15"/>
        <v>0</v>
      </c>
      <c r="F175" s="2">
        <f t="shared" si="16"/>
        <v>0</v>
      </c>
      <c r="G175" s="5"/>
      <c r="H175" s="17"/>
      <c r="I175" s="5"/>
      <c r="J175" s="5"/>
      <c r="K175" s="5"/>
      <c r="L175" s="17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:31" x14ac:dyDescent="0.25">
      <c r="A176" s="16"/>
      <c r="B176" s="5"/>
      <c r="C176" s="5"/>
      <c r="D176" s="2">
        <f t="shared" si="14"/>
        <v>0</v>
      </c>
      <c r="E176" s="2">
        <f t="shared" si="15"/>
        <v>0</v>
      </c>
      <c r="F176" s="2">
        <f t="shared" si="16"/>
        <v>0</v>
      </c>
      <c r="G176" s="5"/>
      <c r="H176" s="17"/>
      <c r="I176" s="5"/>
      <c r="J176" s="5"/>
      <c r="K176" s="5"/>
      <c r="L176" s="17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:31" x14ac:dyDescent="0.25">
      <c r="A177" s="16"/>
      <c r="B177" s="5"/>
      <c r="C177" s="5"/>
      <c r="D177" s="2">
        <f t="shared" si="14"/>
        <v>0</v>
      </c>
      <c r="E177" s="2">
        <f t="shared" si="15"/>
        <v>0</v>
      </c>
      <c r="F177" s="2">
        <f t="shared" si="16"/>
        <v>0</v>
      </c>
      <c r="G177" s="5"/>
      <c r="H177" s="17"/>
      <c r="I177" s="5"/>
      <c r="J177" s="5"/>
      <c r="K177" s="5"/>
      <c r="L177" s="17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:31" x14ac:dyDescent="0.25">
      <c r="A178" s="16"/>
      <c r="B178" s="5"/>
      <c r="C178" s="5"/>
      <c r="D178" s="2">
        <f t="shared" si="14"/>
        <v>0</v>
      </c>
      <c r="E178" s="2">
        <f t="shared" si="15"/>
        <v>0</v>
      </c>
      <c r="F178" s="2">
        <f t="shared" si="16"/>
        <v>0</v>
      </c>
      <c r="G178" s="5"/>
      <c r="H178" s="17"/>
      <c r="I178" s="5"/>
      <c r="J178" s="5"/>
      <c r="K178" s="5"/>
      <c r="L178" s="17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:31" x14ac:dyDescent="0.25">
      <c r="A179" s="16"/>
      <c r="B179" s="5"/>
      <c r="C179" s="5"/>
      <c r="D179" s="2">
        <f t="shared" si="14"/>
        <v>0</v>
      </c>
      <c r="E179" s="2">
        <f t="shared" si="15"/>
        <v>0</v>
      </c>
      <c r="F179" s="2">
        <f t="shared" si="16"/>
        <v>0</v>
      </c>
      <c r="G179" s="5"/>
      <c r="H179" s="17"/>
      <c r="I179" s="5"/>
      <c r="J179" s="5"/>
      <c r="K179" s="5"/>
      <c r="L179" s="17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:31" x14ac:dyDescent="0.25">
      <c r="A180" s="16"/>
      <c r="B180" s="5"/>
      <c r="C180" s="5"/>
      <c r="D180" s="2">
        <f t="shared" si="14"/>
        <v>0</v>
      </c>
      <c r="E180" s="2">
        <f t="shared" si="15"/>
        <v>0</v>
      </c>
      <c r="F180" s="2">
        <f t="shared" si="16"/>
        <v>0</v>
      </c>
      <c r="G180" s="5"/>
      <c r="H180" s="17"/>
      <c r="I180" s="5"/>
      <c r="J180" s="5"/>
      <c r="K180" s="5"/>
      <c r="L180" s="17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:31" x14ac:dyDescent="0.25">
      <c r="A181" s="16"/>
      <c r="B181" s="5"/>
      <c r="C181" s="5"/>
      <c r="D181" s="2">
        <f t="shared" si="14"/>
        <v>0</v>
      </c>
      <c r="E181" s="2">
        <f t="shared" si="15"/>
        <v>0</v>
      </c>
      <c r="F181" s="2">
        <f t="shared" si="16"/>
        <v>0</v>
      </c>
      <c r="G181" s="5"/>
      <c r="H181" s="17"/>
      <c r="I181" s="5"/>
      <c r="J181" s="5"/>
      <c r="K181" s="5"/>
      <c r="L181" s="17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:31" x14ac:dyDescent="0.25">
      <c r="A182" s="16"/>
      <c r="B182" s="5"/>
      <c r="C182" s="5"/>
      <c r="D182" s="2">
        <f t="shared" si="14"/>
        <v>0</v>
      </c>
      <c r="E182" s="2">
        <f t="shared" si="15"/>
        <v>0</v>
      </c>
      <c r="F182" s="2">
        <f t="shared" si="16"/>
        <v>0</v>
      </c>
      <c r="G182" s="5"/>
      <c r="H182" s="17"/>
      <c r="I182" s="5"/>
      <c r="J182" s="5"/>
      <c r="K182" s="5"/>
      <c r="L182" s="17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:31" x14ac:dyDescent="0.25">
      <c r="A183" s="16"/>
      <c r="B183" s="5"/>
      <c r="C183" s="5"/>
      <c r="D183" s="2">
        <f t="shared" si="14"/>
        <v>0</v>
      </c>
      <c r="E183" s="2">
        <f t="shared" si="15"/>
        <v>0</v>
      </c>
      <c r="F183" s="2">
        <f t="shared" si="16"/>
        <v>0</v>
      </c>
      <c r="G183" s="5"/>
      <c r="H183" s="17"/>
      <c r="I183" s="5"/>
      <c r="J183" s="5"/>
      <c r="K183" s="5"/>
      <c r="L183" s="17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:31" x14ac:dyDescent="0.25">
      <c r="A184" s="16"/>
      <c r="B184" s="5"/>
      <c r="C184" s="5"/>
      <c r="D184" s="2">
        <f t="shared" si="14"/>
        <v>0</v>
      </c>
      <c r="E184" s="2">
        <f t="shared" si="15"/>
        <v>0</v>
      </c>
      <c r="F184" s="2">
        <f t="shared" si="16"/>
        <v>0</v>
      </c>
      <c r="G184" s="5"/>
      <c r="H184" s="17"/>
      <c r="I184" s="5"/>
      <c r="J184" s="5"/>
      <c r="K184" s="5"/>
      <c r="L184" s="17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:31" x14ac:dyDescent="0.25">
      <c r="A185" s="16"/>
      <c r="B185" s="5"/>
      <c r="C185" s="5"/>
      <c r="D185" s="2">
        <f t="shared" si="14"/>
        <v>0</v>
      </c>
      <c r="E185" s="2">
        <f t="shared" si="15"/>
        <v>0</v>
      </c>
      <c r="F185" s="2">
        <f t="shared" si="16"/>
        <v>0</v>
      </c>
      <c r="G185" s="5"/>
      <c r="H185" s="17"/>
      <c r="I185" s="5"/>
      <c r="J185" s="5"/>
      <c r="K185" s="5"/>
      <c r="L185" s="17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:31" x14ac:dyDescent="0.25">
      <c r="A186" s="16"/>
      <c r="B186" s="5"/>
      <c r="C186" s="5"/>
      <c r="D186" s="2">
        <f t="shared" si="14"/>
        <v>0</v>
      </c>
      <c r="E186" s="2">
        <f t="shared" si="15"/>
        <v>0</v>
      </c>
      <c r="F186" s="2">
        <f t="shared" si="16"/>
        <v>0</v>
      </c>
      <c r="G186" s="5"/>
      <c r="H186" s="17"/>
      <c r="I186" s="5"/>
      <c r="J186" s="5"/>
      <c r="K186" s="5"/>
      <c r="L186" s="17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:31" x14ac:dyDescent="0.25">
      <c r="A187" s="16"/>
      <c r="B187" s="5"/>
      <c r="C187" s="5"/>
      <c r="D187" s="2">
        <f t="shared" si="14"/>
        <v>0</v>
      </c>
      <c r="E187" s="2">
        <f t="shared" si="15"/>
        <v>0</v>
      </c>
      <c r="F187" s="2">
        <f t="shared" si="16"/>
        <v>0</v>
      </c>
      <c r="G187" s="5"/>
      <c r="H187" s="17"/>
      <c r="I187" s="5"/>
      <c r="J187" s="5"/>
      <c r="K187" s="5"/>
      <c r="L187" s="17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:31" x14ac:dyDescent="0.25">
      <c r="A188" s="16"/>
      <c r="B188" s="5"/>
      <c r="C188" s="5"/>
      <c r="D188" s="2">
        <f t="shared" si="14"/>
        <v>0</v>
      </c>
      <c r="E188" s="2">
        <f t="shared" si="15"/>
        <v>0</v>
      </c>
      <c r="F188" s="2">
        <f t="shared" si="16"/>
        <v>0</v>
      </c>
      <c r="G188" s="5"/>
      <c r="H188" s="17"/>
      <c r="I188" s="5"/>
      <c r="J188" s="5"/>
      <c r="K188" s="5"/>
      <c r="L188" s="17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:31" x14ac:dyDescent="0.25">
      <c r="A189" s="16"/>
      <c r="B189" s="5"/>
      <c r="C189" s="5"/>
      <c r="D189" s="2">
        <f t="shared" si="14"/>
        <v>0</v>
      </c>
      <c r="E189" s="2">
        <f t="shared" si="15"/>
        <v>0</v>
      </c>
      <c r="F189" s="2">
        <f t="shared" si="16"/>
        <v>0</v>
      </c>
      <c r="G189" s="5"/>
      <c r="H189" s="17"/>
      <c r="I189" s="5"/>
      <c r="J189" s="5"/>
      <c r="K189" s="5"/>
      <c r="L189" s="17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:31" x14ac:dyDescent="0.25">
      <c r="A190" s="16"/>
      <c r="B190" s="5"/>
      <c r="C190" s="5"/>
      <c r="D190" s="2">
        <f t="shared" si="14"/>
        <v>0</v>
      </c>
      <c r="E190" s="2">
        <f t="shared" si="15"/>
        <v>0</v>
      </c>
      <c r="F190" s="2">
        <f t="shared" si="16"/>
        <v>0</v>
      </c>
      <c r="G190" s="5"/>
      <c r="H190" s="17"/>
      <c r="I190" s="5"/>
      <c r="J190" s="5"/>
      <c r="K190" s="5"/>
      <c r="L190" s="17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1" x14ac:dyDescent="0.25">
      <c r="A191" s="16"/>
      <c r="B191" s="5"/>
      <c r="C191" s="5"/>
      <c r="D191" s="2">
        <f t="shared" si="14"/>
        <v>0</v>
      </c>
      <c r="E191" s="2">
        <f t="shared" si="15"/>
        <v>0</v>
      </c>
      <c r="F191" s="2">
        <f t="shared" si="16"/>
        <v>0</v>
      </c>
      <c r="G191" s="5"/>
      <c r="H191" s="17"/>
      <c r="I191" s="5"/>
      <c r="J191" s="5"/>
      <c r="K191" s="5"/>
      <c r="L191" s="17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:31" x14ac:dyDescent="0.25">
      <c r="A192" s="16"/>
      <c r="B192" s="5"/>
      <c r="C192" s="5"/>
      <c r="D192" s="2">
        <f t="shared" si="14"/>
        <v>0</v>
      </c>
      <c r="E192" s="2">
        <f t="shared" si="15"/>
        <v>0</v>
      </c>
      <c r="F192" s="2">
        <f t="shared" si="16"/>
        <v>0</v>
      </c>
      <c r="G192" s="5"/>
      <c r="H192" s="17"/>
      <c r="I192" s="5"/>
      <c r="J192" s="5"/>
      <c r="K192" s="5"/>
      <c r="L192" s="17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x14ac:dyDescent="0.25">
      <c r="A193" s="16"/>
      <c r="B193" s="5"/>
      <c r="C193" s="5"/>
      <c r="D193" s="2">
        <f t="shared" si="14"/>
        <v>0</v>
      </c>
      <c r="E193" s="2">
        <f t="shared" si="15"/>
        <v>0</v>
      </c>
      <c r="F193" s="2">
        <f t="shared" si="16"/>
        <v>0</v>
      </c>
      <c r="G193" s="5"/>
      <c r="H193" s="17"/>
      <c r="I193" s="5"/>
      <c r="J193" s="5"/>
      <c r="K193" s="5"/>
      <c r="L193" s="17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:31" x14ac:dyDescent="0.25">
      <c r="A194" s="16"/>
      <c r="B194" s="5"/>
      <c r="C194" s="5"/>
      <c r="D194" s="2">
        <f t="shared" si="14"/>
        <v>0</v>
      </c>
      <c r="E194" s="2">
        <f t="shared" si="15"/>
        <v>0</v>
      </c>
      <c r="F194" s="2">
        <f t="shared" si="16"/>
        <v>0</v>
      </c>
      <c r="G194" s="5"/>
      <c r="H194" s="17"/>
      <c r="I194" s="5"/>
      <c r="J194" s="5"/>
      <c r="K194" s="5"/>
      <c r="L194" s="17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:31" x14ac:dyDescent="0.25">
      <c r="A195" s="16"/>
      <c r="B195" s="5"/>
      <c r="C195" s="5"/>
      <c r="D195" s="2">
        <f t="shared" si="14"/>
        <v>0</v>
      </c>
      <c r="E195" s="2">
        <f t="shared" si="15"/>
        <v>0</v>
      </c>
      <c r="F195" s="2">
        <f t="shared" si="16"/>
        <v>0</v>
      </c>
      <c r="G195" s="5"/>
      <c r="H195" s="17"/>
      <c r="I195" s="5"/>
      <c r="J195" s="5"/>
      <c r="K195" s="5"/>
      <c r="L195" s="17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:31" x14ac:dyDescent="0.25">
      <c r="A196" s="16"/>
      <c r="B196" s="5"/>
      <c r="C196" s="5"/>
      <c r="D196" s="2">
        <f t="shared" si="14"/>
        <v>0</v>
      </c>
      <c r="E196" s="2">
        <f t="shared" si="15"/>
        <v>0</v>
      </c>
      <c r="F196" s="2">
        <f t="shared" si="16"/>
        <v>0</v>
      </c>
      <c r="G196" s="5"/>
      <c r="H196" s="17"/>
      <c r="I196" s="5"/>
      <c r="J196" s="5"/>
      <c r="K196" s="5"/>
      <c r="L196" s="17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:31" x14ac:dyDescent="0.25">
      <c r="A197" s="16"/>
      <c r="B197" s="5"/>
      <c r="C197" s="5"/>
      <c r="D197" s="2">
        <f t="shared" si="14"/>
        <v>0</v>
      </c>
      <c r="E197" s="2">
        <f t="shared" si="15"/>
        <v>0</v>
      </c>
      <c r="F197" s="2">
        <f t="shared" si="16"/>
        <v>0</v>
      </c>
      <c r="G197" s="5"/>
      <c r="H197" s="17"/>
      <c r="I197" s="5"/>
      <c r="J197" s="5"/>
      <c r="K197" s="5"/>
      <c r="L197" s="17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:31" x14ac:dyDescent="0.25">
      <c r="A198" s="16"/>
      <c r="B198" s="5"/>
      <c r="C198" s="5"/>
      <c r="D198" s="2">
        <f t="shared" si="14"/>
        <v>0</v>
      </c>
      <c r="E198" s="2">
        <f t="shared" si="15"/>
        <v>0</v>
      </c>
      <c r="F198" s="2">
        <f t="shared" si="16"/>
        <v>0</v>
      </c>
      <c r="G198" s="5"/>
      <c r="H198" s="17"/>
      <c r="I198" s="5"/>
      <c r="J198" s="5"/>
      <c r="K198" s="5"/>
      <c r="L198" s="17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x14ac:dyDescent="0.25">
      <c r="A199" s="16"/>
      <c r="B199" s="5"/>
      <c r="C199" s="5"/>
      <c r="D199" s="2">
        <f t="shared" si="14"/>
        <v>0</v>
      </c>
      <c r="E199" s="2">
        <f t="shared" si="15"/>
        <v>0</v>
      </c>
      <c r="F199" s="2">
        <f t="shared" si="16"/>
        <v>0</v>
      </c>
      <c r="G199" s="5"/>
      <c r="H199" s="17"/>
      <c r="I199" s="5"/>
      <c r="J199" s="5"/>
      <c r="K199" s="5"/>
      <c r="L199" s="17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:31" x14ac:dyDescent="0.25">
      <c r="A200" s="16"/>
      <c r="B200" s="5"/>
      <c r="C200" s="5"/>
      <c r="D200" s="2">
        <f t="shared" si="14"/>
        <v>0</v>
      </c>
      <c r="E200" s="2">
        <f t="shared" si="15"/>
        <v>0</v>
      </c>
      <c r="F200" s="2">
        <f t="shared" si="16"/>
        <v>0</v>
      </c>
      <c r="G200" s="5"/>
      <c r="H200" s="17"/>
      <c r="I200" s="5"/>
      <c r="J200" s="5"/>
      <c r="K200" s="5"/>
      <c r="L200" s="17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:31" x14ac:dyDescent="0.25">
      <c r="A201" s="16"/>
      <c r="B201" s="5"/>
      <c r="C201" s="5"/>
      <c r="D201" s="2">
        <f t="shared" si="14"/>
        <v>0</v>
      </c>
      <c r="E201" s="2">
        <f t="shared" si="15"/>
        <v>0</v>
      </c>
      <c r="F201" s="2">
        <f t="shared" si="16"/>
        <v>0</v>
      </c>
      <c r="G201" s="5"/>
      <c r="H201" s="17"/>
      <c r="I201" s="5"/>
      <c r="J201" s="5"/>
      <c r="K201" s="5"/>
      <c r="L201" s="17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:31" x14ac:dyDescent="0.25">
      <c r="A202" s="16"/>
      <c r="B202" s="5"/>
      <c r="C202" s="5"/>
      <c r="D202" s="2">
        <f t="shared" si="14"/>
        <v>0</v>
      </c>
      <c r="E202" s="2">
        <f t="shared" si="15"/>
        <v>0</v>
      </c>
      <c r="F202" s="2">
        <f t="shared" si="16"/>
        <v>0</v>
      </c>
      <c r="G202" s="5"/>
      <c r="H202" s="17"/>
      <c r="I202" s="5"/>
      <c r="J202" s="5"/>
      <c r="K202" s="5"/>
      <c r="L202" s="17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x14ac:dyDescent="0.25">
      <c r="A203" s="16"/>
      <c r="B203" s="5"/>
      <c r="C203" s="5"/>
      <c r="D203" s="2">
        <f t="shared" si="14"/>
        <v>0</v>
      </c>
      <c r="E203" s="2">
        <f t="shared" si="15"/>
        <v>0</v>
      </c>
      <c r="F203" s="2">
        <f t="shared" si="16"/>
        <v>0</v>
      </c>
      <c r="G203" s="5"/>
      <c r="H203" s="17"/>
      <c r="I203" s="5"/>
      <c r="J203" s="5"/>
      <c r="K203" s="5"/>
      <c r="L203" s="17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:31" x14ac:dyDescent="0.25">
      <c r="A204" s="16"/>
      <c r="B204" s="5"/>
      <c r="C204" s="5"/>
      <c r="D204" s="2">
        <f t="shared" si="14"/>
        <v>0</v>
      </c>
      <c r="E204" s="2">
        <f t="shared" si="15"/>
        <v>0</v>
      </c>
      <c r="F204" s="2">
        <f t="shared" si="16"/>
        <v>0</v>
      </c>
      <c r="G204" s="5"/>
      <c r="H204" s="17"/>
      <c r="I204" s="5"/>
      <c r="J204" s="5"/>
      <c r="K204" s="5"/>
      <c r="L204" s="17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:31" x14ac:dyDescent="0.25">
      <c r="A205" s="16"/>
      <c r="B205" s="5"/>
      <c r="C205" s="5"/>
      <c r="D205" s="2">
        <f t="shared" si="14"/>
        <v>0</v>
      </c>
      <c r="E205" s="2">
        <f t="shared" si="15"/>
        <v>0</v>
      </c>
      <c r="F205" s="2">
        <f t="shared" si="16"/>
        <v>0</v>
      </c>
      <c r="G205" s="5"/>
      <c r="H205" s="17"/>
      <c r="I205" s="5"/>
      <c r="J205" s="5"/>
      <c r="K205" s="5"/>
      <c r="L205" s="17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:31" x14ac:dyDescent="0.25">
      <c r="A206" s="16"/>
      <c r="B206" s="5"/>
      <c r="C206" s="5"/>
      <c r="D206" s="2">
        <f t="shared" si="14"/>
        <v>0</v>
      </c>
      <c r="E206" s="2">
        <f t="shared" si="15"/>
        <v>0</v>
      </c>
      <c r="F206" s="2">
        <f t="shared" si="16"/>
        <v>0</v>
      </c>
      <c r="G206" s="5"/>
      <c r="H206" s="17"/>
      <c r="I206" s="5"/>
      <c r="J206" s="5"/>
      <c r="K206" s="5"/>
      <c r="L206" s="17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:31" x14ac:dyDescent="0.25">
      <c r="A207" s="16"/>
      <c r="B207" s="5"/>
      <c r="C207" s="5"/>
      <c r="D207" s="2">
        <f t="shared" si="14"/>
        <v>0</v>
      </c>
      <c r="E207" s="2">
        <f t="shared" si="15"/>
        <v>0</v>
      </c>
      <c r="F207" s="2">
        <f t="shared" si="16"/>
        <v>0</v>
      </c>
      <c r="G207" s="5"/>
      <c r="H207" s="17"/>
      <c r="I207" s="5"/>
      <c r="J207" s="5"/>
      <c r="K207" s="5"/>
      <c r="L207" s="17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:31" x14ac:dyDescent="0.25">
      <c r="A208" s="16"/>
      <c r="B208" s="5"/>
      <c r="C208" s="5"/>
      <c r="D208" s="2">
        <f t="shared" si="14"/>
        <v>0</v>
      </c>
      <c r="E208" s="2">
        <f t="shared" si="15"/>
        <v>0</v>
      </c>
      <c r="F208" s="2">
        <f t="shared" si="16"/>
        <v>0</v>
      </c>
      <c r="G208" s="5"/>
      <c r="H208" s="17"/>
      <c r="I208" s="5"/>
      <c r="J208" s="5"/>
      <c r="K208" s="5"/>
      <c r="L208" s="17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:31" x14ac:dyDescent="0.25">
      <c r="A209" s="16"/>
      <c r="B209" s="5"/>
      <c r="C209" s="5"/>
      <c r="D209" s="2">
        <f t="shared" si="14"/>
        <v>0</v>
      </c>
      <c r="E209" s="2">
        <f t="shared" si="15"/>
        <v>0</v>
      </c>
      <c r="F209" s="2">
        <f t="shared" si="16"/>
        <v>0</v>
      </c>
      <c r="G209" s="5"/>
      <c r="H209" s="17"/>
      <c r="I209" s="5"/>
      <c r="J209" s="5"/>
      <c r="K209" s="5"/>
      <c r="L209" s="17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 spans="1:31" x14ac:dyDescent="0.25">
      <c r="A210" s="16"/>
      <c r="B210" s="5"/>
      <c r="C210" s="5"/>
      <c r="D210" s="2">
        <f t="shared" si="14"/>
        <v>0</v>
      </c>
      <c r="E210" s="2">
        <f t="shared" si="15"/>
        <v>0</v>
      </c>
      <c r="F210" s="2">
        <f t="shared" si="16"/>
        <v>0</v>
      </c>
      <c r="G210" s="5"/>
      <c r="H210" s="17"/>
      <c r="I210" s="5"/>
      <c r="J210" s="5"/>
      <c r="K210" s="5"/>
      <c r="L210" s="17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 spans="1:31" x14ac:dyDescent="0.25">
      <c r="A211" s="16"/>
      <c r="B211" s="5"/>
      <c r="C211" s="5"/>
      <c r="D211" s="2">
        <f t="shared" si="14"/>
        <v>0</v>
      </c>
      <c r="E211" s="2">
        <f t="shared" si="15"/>
        <v>0</v>
      </c>
      <c r="F211" s="2">
        <f t="shared" si="16"/>
        <v>0</v>
      </c>
      <c r="G211" s="5"/>
      <c r="H211" s="17"/>
      <c r="I211" s="5"/>
      <c r="J211" s="5"/>
      <c r="K211" s="5"/>
      <c r="L211" s="17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 spans="1:31" x14ac:dyDescent="0.25">
      <c r="A212" s="16"/>
      <c r="B212" s="5"/>
      <c r="C212" s="5"/>
      <c r="D212" s="2">
        <f t="shared" si="14"/>
        <v>0</v>
      </c>
      <c r="E212" s="2">
        <f t="shared" si="15"/>
        <v>0</v>
      </c>
      <c r="F212" s="2">
        <f t="shared" si="16"/>
        <v>0</v>
      </c>
      <c r="G212" s="5"/>
      <c r="H212" s="17"/>
      <c r="I212" s="5"/>
      <c r="J212" s="5"/>
      <c r="K212" s="5"/>
      <c r="L212" s="17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 spans="1:31" x14ac:dyDescent="0.25">
      <c r="A213" s="16"/>
      <c r="B213" s="5"/>
      <c r="C213" s="5"/>
      <c r="D213" s="2">
        <f t="shared" ref="D213:D276" si="17">SUM(G213:Q213)</f>
        <v>0</v>
      </c>
      <c r="E213" s="2">
        <f t="shared" ref="E213:E276" si="18">SUM(R213:AE213)</f>
        <v>0</v>
      </c>
      <c r="F213" s="2">
        <f t="shared" ref="F213:F276" si="19">SUM(F212+D213-E213)</f>
        <v>0</v>
      </c>
      <c r="G213" s="5"/>
      <c r="H213" s="17"/>
      <c r="I213" s="5"/>
      <c r="J213" s="5"/>
      <c r="K213" s="5"/>
      <c r="L213" s="17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 spans="1:31" x14ac:dyDescent="0.25">
      <c r="A214" s="16"/>
      <c r="B214" s="5"/>
      <c r="C214" s="5"/>
      <c r="D214" s="2">
        <f t="shared" si="17"/>
        <v>0</v>
      </c>
      <c r="E214" s="2">
        <f t="shared" si="18"/>
        <v>0</v>
      </c>
      <c r="F214" s="2">
        <f t="shared" si="19"/>
        <v>0</v>
      </c>
      <c r="G214" s="5"/>
      <c r="H214" s="17"/>
      <c r="I214" s="5"/>
      <c r="J214" s="5"/>
      <c r="K214" s="5"/>
      <c r="L214" s="17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spans="1:31" x14ac:dyDescent="0.25">
      <c r="A215" s="16"/>
      <c r="B215" s="5"/>
      <c r="C215" s="5"/>
      <c r="D215" s="2">
        <f t="shared" si="17"/>
        <v>0</v>
      </c>
      <c r="E215" s="2">
        <f t="shared" si="18"/>
        <v>0</v>
      </c>
      <c r="F215" s="2">
        <f t="shared" si="19"/>
        <v>0</v>
      </c>
      <c r="G215" s="5"/>
      <c r="H215" s="17"/>
      <c r="I215" s="5"/>
      <c r="J215" s="5"/>
      <c r="K215" s="5"/>
      <c r="L215" s="17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spans="1:31" x14ac:dyDescent="0.25">
      <c r="A216" s="16"/>
      <c r="B216" s="5"/>
      <c r="C216" s="5"/>
      <c r="D216" s="2">
        <f t="shared" si="17"/>
        <v>0</v>
      </c>
      <c r="E216" s="2">
        <f t="shared" si="18"/>
        <v>0</v>
      </c>
      <c r="F216" s="2">
        <f t="shared" si="19"/>
        <v>0</v>
      </c>
      <c r="G216" s="5"/>
      <c r="H216" s="17"/>
      <c r="I216" s="5"/>
      <c r="J216" s="5"/>
      <c r="K216" s="5"/>
      <c r="L216" s="17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 spans="1:31" x14ac:dyDescent="0.25">
      <c r="A217" s="16"/>
      <c r="B217" s="5"/>
      <c r="C217" s="5"/>
      <c r="D217" s="2">
        <f t="shared" si="17"/>
        <v>0</v>
      </c>
      <c r="E217" s="2">
        <f t="shared" si="18"/>
        <v>0</v>
      </c>
      <c r="F217" s="2">
        <f t="shared" si="19"/>
        <v>0</v>
      </c>
      <c r="G217" s="5"/>
      <c r="H217" s="17"/>
      <c r="I217" s="5"/>
      <c r="J217" s="5"/>
      <c r="K217" s="5"/>
      <c r="L217" s="17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 spans="1:31" x14ac:dyDescent="0.25">
      <c r="A218" s="16"/>
      <c r="B218" s="5"/>
      <c r="C218" s="5"/>
      <c r="D218" s="2">
        <f t="shared" si="17"/>
        <v>0</v>
      </c>
      <c r="E218" s="2">
        <f t="shared" si="18"/>
        <v>0</v>
      </c>
      <c r="F218" s="2">
        <f t="shared" si="19"/>
        <v>0</v>
      </c>
      <c r="G218" s="5"/>
      <c r="H218" s="17"/>
      <c r="I218" s="5"/>
      <c r="J218" s="5"/>
      <c r="K218" s="5"/>
      <c r="L218" s="17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 spans="1:31" x14ac:dyDescent="0.25">
      <c r="A219" s="16"/>
      <c r="B219" s="5"/>
      <c r="C219" s="5"/>
      <c r="D219" s="2">
        <f t="shared" si="17"/>
        <v>0</v>
      </c>
      <c r="E219" s="2">
        <f t="shared" si="18"/>
        <v>0</v>
      </c>
      <c r="F219" s="2">
        <f t="shared" si="19"/>
        <v>0</v>
      </c>
      <c r="G219" s="5"/>
      <c r="H219" s="17"/>
      <c r="I219" s="5"/>
      <c r="J219" s="5"/>
      <c r="K219" s="5"/>
      <c r="L219" s="17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 spans="1:31" x14ac:dyDescent="0.25">
      <c r="A220" s="16"/>
      <c r="B220" s="5"/>
      <c r="C220" s="5"/>
      <c r="D220" s="2">
        <f t="shared" si="17"/>
        <v>0</v>
      </c>
      <c r="E220" s="2">
        <f t="shared" si="18"/>
        <v>0</v>
      </c>
      <c r="F220" s="2">
        <f t="shared" si="19"/>
        <v>0</v>
      </c>
      <c r="G220" s="5"/>
      <c r="H220" s="17"/>
      <c r="I220" s="5"/>
      <c r="J220" s="5"/>
      <c r="K220" s="5"/>
      <c r="L220" s="17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 spans="1:31" x14ac:dyDescent="0.25">
      <c r="A221" s="16"/>
      <c r="B221" s="5"/>
      <c r="C221" s="5"/>
      <c r="D221" s="2">
        <f t="shared" si="17"/>
        <v>0</v>
      </c>
      <c r="E221" s="2">
        <f t="shared" si="18"/>
        <v>0</v>
      </c>
      <c r="F221" s="2">
        <f t="shared" si="19"/>
        <v>0</v>
      </c>
      <c r="G221" s="5"/>
      <c r="H221" s="17"/>
      <c r="I221" s="5"/>
      <c r="J221" s="5"/>
      <c r="K221" s="5"/>
      <c r="L221" s="17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spans="1:31" x14ac:dyDescent="0.25">
      <c r="A222" s="16"/>
      <c r="B222" s="5"/>
      <c r="C222" s="5"/>
      <c r="D222" s="2">
        <f t="shared" si="17"/>
        <v>0</v>
      </c>
      <c r="E222" s="2">
        <f t="shared" si="18"/>
        <v>0</v>
      </c>
      <c r="F222" s="2">
        <f t="shared" si="19"/>
        <v>0</v>
      </c>
      <c r="G222" s="5"/>
      <c r="H222" s="17"/>
      <c r="I222" s="5"/>
      <c r="J222" s="5"/>
      <c r="K222" s="5"/>
      <c r="L222" s="17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spans="1:31" x14ac:dyDescent="0.25">
      <c r="A223" s="16"/>
      <c r="B223" s="5"/>
      <c r="C223" s="5"/>
      <c r="D223" s="2">
        <f t="shared" si="17"/>
        <v>0</v>
      </c>
      <c r="E223" s="2">
        <f t="shared" si="18"/>
        <v>0</v>
      </c>
      <c r="F223" s="2">
        <f t="shared" si="19"/>
        <v>0</v>
      </c>
      <c r="G223" s="5"/>
      <c r="H223" s="17"/>
      <c r="I223" s="5"/>
      <c r="J223" s="5"/>
      <c r="K223" s="5"/>
      <c r="L223" s="17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 spans="1:31" x14ac:dyDescent="0.25">
      <c r="A224" s="16"/>
      <c r="B224" s="5"/>
      <c r="C224" s="5"/>
      <c r="D224" s="2">
        <f t="shared" si="17"/>
        <v>0</v>
      </c>
      <c r="E224" s="2">
        <f t="shared" si="18"/>
        <v>0</v>
      </c>
      <c r="F224" s="2">
        <f t="shared" si="19"/>
        <v>0</v>
      </c>
      <c r="G224" s="5"/>
      <c r="H224" s="17"/>
      <c r="I224" s="5"/>
      <c r="J224" s="5"/>
      <c r="K224" s="5"/>
      <c r="L224" s="17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 spans="1:31" x14ac:dyDescent="0.25">
      <c r="A225" s="16"/>
      <c r="B225" s="5"/>
      <c r="C225" s="5"/>
      <c r="D225" s="2">
        <f t="shared" si="17"/>
        <v>0</v>
      </c>
      <c r="E225" s="2">
        <f t="shared" si="18"/>
        <v>0</v>
      </c>
      <c r="F225" s="2">
        <f t="shared" si="19"/>
        <v>0</v>
      </c>
      <c r="G225" s="5"/>
      <c r="H225" s="17"/>
      <c r="I225" s="5"/>
      <c r="J225" s="5"/>
      <c r="K225" s="5"/>
      <c r="L225" s="17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 spans="1:31" x14ac:dyDescent="0.25">
      <c r="A226" s="16"/>
      <c r="B226" s="5"/>
      <c r="C226" s="5"/>
      <c r="D226" s="2">
        <f t="shared" si="17"/>
        <v>0</v>
      </c>
      <c r="E226" s="2">
        <f t="shared" si="18"/>
        <v>0</v>
      </c>
      <c r="F226" s="2">
        <f t="shared" si="19"/>
        <v>0</v>
      </c>
      <c r="G226" s="5"/>
      <c r="H226" s="17"/>
      <c r="I226" s="5"/>
      <c r="J226" s="5"/>
      <c r="K226" s="5"/>
      <c r="L226" s="17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 spans="1:31" x14ac:dyDescent="0.25">
      <c r="A227" s="16"/>
      <c r="B227" s="5"/>
      <c r="C227" s="5"/>
      <c r="D227" s="2">
        <f t="shared" si="17"/>
        <v>0</v>
      </c>
      <c r="E227" s="2">
        <f t="shared" si="18"/>
        <v>0</v>
      </c>
      <c r="F227" s="2">
        <f t="shared" si="19"/>
        <v>0</v>
      </c>
      <c r="G227" s="5"/>
      <c r="H227" s="17"/>
      <c r="I227" s="5"/>
      <c r="J227" s="5"/>
      <c r="K227" s="5"/>
      <c r="L227" s="17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 spans="1:31" x14ac:dyDescent="0.25">
      <c r="A228" s="16"/>
      <c r="B228" s="5"/>
      <c r="C228" s="5"/>
      <c r="D228" s="2">
        <f t="shared" si="17"/>
        <v>0</v>
      </c>
      <c r="E228" s="2">
        <f t="shared" si="18"/>
        <v>0</v>
      </c>
      <c r="F228" s="2">
        <f t="shared" si="19"/>
        <v>0</v>
      </c>
      <c r="G228" s="5"/>
      <c r="H228" s="17"/>
      <c r="I228" s="5"/>
      <c r="J228" s="5"/>
      <c r="K228" s="5"/>
      <c r="L228" s="17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 spans="1:31" x14ac:dyDescent="0.25">
      <c r="A229" s="16"/>
      <c r="B229" s="5"/>
      <c r="C229" s="5"/>
      <c r="D229" s="2">
        <f t="shared" si="17"/>
        <v>0</v>
      </c>
      <c r="E229" s="2">
        <f t="shared" si="18"/>
        <v>0</v>
      </c>
      <c r="F229" s="2">
        <f t="shared" si="19"/>
        <v>0</v>
      </c>
      <c r="G229" s="5"/>
      <c r="H229" s="17"/>
      <c r="I229" s="5"/>
      <c r="J229" s="5"/>
      <c r="K229" s="5"/>
      <c r="L229" s="17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 spans="1:31" x14ac:dyDescent="0.25">
      <c r="A230" s="16"/>
      <c r="B230" s="5"/>
      <c r="C230" s="5"/>
      <c r="D230" s="2">
        <f t="shared" si="17"/>
        <v>0</v>
      </c>
      <c r="E230" s="2">
        <f t="shared" si="18"/>
        <v>0</v>
      </c>
      <c r="F230" s="2">
        <f t="shared" si="19"/>
        <v>0</v>
      </c>
      <c r="G230" s="5"/>
      <c r="H230" s="17"/>
      <c r="I230" s="5"/>
      <c r="J230" s="5"/>
      <c r="K230" s="5"/>
      <c r="L230" s="17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 spans="1:31" x14ac:dyDescent="0.25">
      <c r="A231" s="16"/>
      <c r="B231" s="5"/>
      <c r="C231" s="5"/>
      <c r="D231" s="2">
        <f t="shared" si="17"/>
        <v>0</v>
      </c>
      <c r="E231" s="2">
        <f t="shared" si="18"/>
        <v>0</v>
      </c>
      <c r="F231" s="2">
        <f t="shared" si="19"/>
        <v>0</v>
      </c>
      <c r="G231" s="5"/>
      <c r="H231" s="17"/>
      <c r="I231" s="5"/>
      <c r="J231" s="5"/>
      <c r="K231" s="5"/>
      <c r="L231" s="17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spans="1:31" x14ac:dyDescent="0.25">
      <c r="A232" s="16"/>
      <c r="B232" s="5"/>
      <c r="C232" s="5"/>
      <c r="D232" s="2">
        <f t="shared" si="17"/>
        <v>0</v>
      </c>
      <c r="E232" s="2">
        <f t="shared" si="18"/>
        <v>0</v>
      </c>
      <c r="F232" s="2">
        <f t="shared" si="19"/>
        <v>0</v>
      </c>
      <c r="G232" s="5"/>
      <c r="H232" s="17"/>
      <c r="I232" s="5"/>
      <c r="J232" s="5"/>
      <c r="K232" s="5"/>
      <c r="L232" s="17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spans="1:31" x14ac:dyDescent="0.25">
      <c r="A233" s="16"/>
      <c r="B233" s="5"/>
      <c r="C233" s="5"/>
      <c r="D233" s="2">
        <f t="shared" si="17"/>
        <v>0</v>
      </c>
      <c r="E233" s="2">
        <f t="shared" si="18"/>
        <v>0</v>
      </c>
      <c r="F233" s="2">
        <f t="shared" si="19"/>
        <v>0</v>
      </c>
      <c r="G233" s="5"/>
      <c r="H233" s="17"/>
      <c r="I233" s="5"/>
      <c r="J233" s="5"/>
      <c r="K233" s="5"/>
      <c r="L233" s="17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 spans="1:31" x14ac:dyDescent="0.25">
      <c r="A234" s="16"/>
      <c r="B234" s="5"/>
      <c r="C234" s="5"/>
      <c r="D234" s="2">
        <f t="shared" si="17"/>
        <v>0</v>
      </c>
      <c r="E234" s="2">
        <f t="shared" si="18"/>
        <v>0</v>
      </c>
      <c r="F234" s="2">
        <f t="shared" si="19"/>
        <v>0</v>
      </c>
      <c r="G234" s="5"/>
      <c r="H234" s="17"/>
      <c r="I234" s="5"/>
      <c r="J234" s="5"/>
      <c r="K234" s="5"/>
      <c r="L234" s="17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 spans="1:31" x14ac:dyDescent="0.25">
      <c r="A235" s="16"/>
      <c r="B235" s="5"/>
      <c r="C235" s="5"/>
      <c r="D235" s="2">
        <f t="shared" si="17"/>
        <v>0</v>
      </c>
      <c r="E235" s="2">
        <f t="shared" si="18"/>
        <v>0</v>
      </c>
      <c r="F235" s="2">
        <f t="shared" si="19"/>
        <v>0</v>
      </c>
      <c r="G235" s="5"/>
      <c r="H235" s="17"/>
      <c r="I235" s="5"/>
      <c r="J235" s="5"/>
      <c r="K235" s="5"/>
      <c r="L235" s="17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spans="1:31" x14ac:dyDescent="0.25">
      <c r="A236" s="16"/>
      <c r="B236" s="5"/>
      <c r="C236" s="5"/>
      <c r="D236" s="2">
        <f t="shared" si="17"/>
        <v>0</v>
      </c>
      <c r="E236" s="2">
        <f t="shared" si="18"/>
        <v>0</v>
      </c>
      <c r="F236" s="2">
        <f t="shared" si="19"/>
        <v>0</v>
      </c>
      <c r="G236" s="5"/>
      <c r="H236" s="17"/>
      <c r="I236" s="5"/>
      <c r="J236" s="5"/>
      <c r="K236" s="5"/>
      <c r="L236" s="17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spans="1:31" x14ac:dyDescent="0.25">
      <c r="A237" s="16"/>
      <c r="B237" s="5"/>
      <c r="C237" s="5"/>
      <c r="D237" s="2">
        <f t="shared" si="17"/>
        <v>0</v>
      </c>
      <c r="E237" s="2">
        <f t="shared" si="18"/>
        <v>0</v>
      </c>
      <c r="F237" s="2">
        <f t="shared" si="19"/>
        <v>0</v>
      </c>
      <c r="G237" s="5"/>
      <c r="H237" s="17"/>
      <c r="I237" s="5"/>
      <c r="J237" s="5"/>
      <c r="K237" s="5"/>
      <c r="L237" s="17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spans="1:31" x14ac:dyDescent="0.25">
      <c r="A238" s="16"/>
      <c r="B238" s="5"/>
      <c r="C238" s="5"/>
      <c r="D238" s="2">
        <f t="shared" si="17"/>
        <v>0</v>
      </c>
      <c r="E238" s="2">
        <f t="shared" si="18"/>
        <v>0</v>
      </c>
      <c r="F238" s="2">
        <f t="shared" si="19"/>
        <v>0</v>
      </c>
      <c r="G238" s="5"/>
      <c r="H238" s="17"/>
      <c r="I238" s="5"/>
      <c r="J238" s="5"/>
      <c r="K238" s="5"/>
      <c r="L238" s="17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x14ac:dyDescent="0.25">
      <c r="A239" s="16"/>
      <c r="B239" s="5"/>
      <c r="C239" s="5"/>
      <c r="D239" s="2">
        <f t="shared" si="17"/>
        <v>0</v>
      </c>
      <c r="E239" s="2">
        <f t="shared" si="18"/>
        <v>0</v>
      </c>
      <c r="F239" s="2">
        <f t="shared" si="19"/>
        <v>0</v>
      </c>
      <c r="G239" s="5"/>
      <c r="H239" s="17"/>
      <c r="I239" s="5"/>
      <c r="J239" s="5"/>
      <c r="K239" s="5"/>
      <c r="L239" s="17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x14ac:dyDescent="0.25">
      <c r="A240" s="16"/>
      <c r="B240" s="5"/>
      <c r="C240" s="5"/>
      <c r="D240" s="2">
        <f t="shared" si="17"/>
        <v>0</v>
      </c>
      <c r="E240" s="2">
        <f t="shared" si="18"/>
        <v>0</v>
      </c>
      <c r="F240" s="2">
        <f t="shared" si="19"/>
        <v>0</v>
      </c>
      <c r="G240" s="5"/>
      <c r="H240" s="17"/>
      <c r="I240" s="5"/>
      <c r="J240" s="5"/>
      <c r="K240" s="5"/>
      <c r="L240" s="17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x14ac:dyDescent="0.25">
      <c r="A241" s="16"/>
      <c r="B241" s="5"/>
      <c r="C241" s="5"/>
      <c r="D241" s="2">
        <f t="shared" si="17"/>
        <v>0</v>
      </c>
      <c r="E241" s="2">
        <f t="shared" si="18"/>
        <v>0</v>
      </c>
      <c r="F241" s="2">
        <f t="shared" si="19"/>
        <v>0</v>
      </c>
      <c r="G241" s="5"/>
      <c r="H241" s="17"/>
      <c r="I241" s="5"/>
      <c r="J241" s="5"/>
      <c r="K241" s="5"/>
      <c r="L241" s="17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x14ac:dyDescent="0.25">
      <c r="A242" s="16"/>
      <c r="B242" s="5"/>
      <c r="C242" s="5"/>
      <c r="D242" s="2">
        <f t="shared" si="17"/>
        <v>0</v>
      </c>
      <c r="E242" s="2">
        <f t="shared" si="18"/>
        <v>0</v>
      </c>
      <c r="F242" s="2">
        <f t="shared" si="19"/>
        <v>0</v>
      </c>
      <c r="G242" s="5"/>
      <c r="H242" s="17"/>
      <c r="I242" s="5"/>
      <c r="J242" s="5"/>
      <c r="K242" s="5"/>
      <c r="L242" s="17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x14ac:dyDescent="0.25">
      <c r="A243" s="16"/>
      <c r="B243" s="5"/>
      <c r="C243" s="5"/>
      <c r="D243" s="2">
        <f t="shared" si="17"/>
        <v>0</v>
      </c>
      <c r="E243" s="2">
        <f t="shared" si="18"/>
        <v>0</v>
      </c>
      <c r="F243" s="2">
        <f t="shared" si="19"/>
        <v>0</v>
      </c>
      <c r="G243" s="5"/>
      <c r="H243" s="17"/>
      <c r="I243" s="5"/>
      <c r="J243" s="5"/>
      <c r="K243" s="5"/>
      <c r="L243" s="17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x14ac:dyDescent="0.25">
      <c r="A244" s="16"/>
      <c r="B244" s="5"/>
      <c r="C244" s="5"/>
      <c r="D244" s="2">
        <f t="shared" si="17"/>
        <v>0</v>
      </c>
      <c r="E244" s="2">
        <f t="shared" si="18"/>
        <v>0</v>
      </c>
      <c r="F244" s="2">
        <f t="shared" si="19"/>
        <v>0</v>
      </c>
      <c r="G244" s="5"/>
      <c r="H244" s="17"/>
      <c r="I244" s="5"/>
      <c r="J244" s="5"/>
      <c r="K244" s="5"/>
      <c r="L244" s="17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x14ac:dyDescent="0.25">
      <c r="A245" s="16"/>
      <c r="B245" s="5"/>
      <c r="C245" s="5"/>
      <c r="D245" s="2">
        <f t="shared" si="17"/>
        <v>0</v>
      </c>
      <c r="E245" s="2">
        <f t="shared" si="18"/>
        <v>0</v>
      </c>
      <c r="F245" s="2">
        <f t="shared" si="19"/>
        <v>0</v>
      </c>
      <c r="G245" s="5"/>
      <c r="H245" s="17"/>
      <c r="I245" s="5"/>
      <c r="J245" s="5"/>
      <c r="K245" s="5"/>
      <c r="L245" s="17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x14ac:dyDescent="0.25">
      <c r="A246" s="16"/>
      <c r="B246" s="5"/>
      <c r="C246" s="5"/>
      <c r="D246" s="2">
        <f t="shared" si="17"/>
        <v>0</v>
      </c>
      <c r="E246" s="2">
        <f t="shared" si="18"/>
        <v>0</v>
      </c>
      <c r="F246" s="2">
        <f t="shared" si="19"/>
        <v>0</v>
      </c>
      <c r="G246" s="5"/>
      <c r="H246" s="17"/>
      <c r="I246" s="5"/>
      <c r="J246" s="5"/>
      <c r="K246" s="5"/>
      <c r="L246" s="17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x14ac:dyDescent="0.25">
      <c r="A247" s="16"/>
      <c r="B247" s="5"/>
      <c r="C247" s="5"/>
      <c r="D247" s="2">
        <f t="shared" si="17"/>
        <v>0</v>
      </c>
      <c r="E247" s="2">
        <f t="shared" si="18"/>
        <v>0</v>
      </c>
      <c r="F247" s="2">
        <f t="shared" si="19"/>
        <v>0</v>
      </c>
      <c r="G247" s="5"/>
      <c r="H247" s="17"/>
      <c r="I247" s="5"/>
      <c r="J247" s="5"/>
      <c r="K247" s="5"/>
      <c r="L247" s="17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x14ac:dyDescent="0.25">
      <c r="A248" s="16"/>
      <c r="B248" s="5"/>
      <c r="C248" s="5"/>
      <c r="D248" s="2">
        <f t="shared" si="17"/>
        <v>0</v>
      </c>
      <c r="E248" s="2">
        <f t="shared" si="18"/>
        <v>0</v>
      </c>
      <c r="F248" s="2">
        <f t="shared" si="19"/>
        <v>0</v>
      </c>
      <c r="G248" s="5"/>
      <c r="H248" s="17"/>
      <c r="I248" s="5"/>
      <c r="J248" s="5"/>
      <c r="K248" s="5"/>
      <c r="L248" s="17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x14ac:dyDescent="0.25">
      <c r="A249" s="16"/>
      <c r="B249" s="5"/>
      <c r="C249" s="5"/>
      <c r="D249" s="2">
        <f t="shared" si="17"/>
        <v>0</v>
      </c>
      <c r="E249" s="2">
        <f t="shared" si="18"/>
        <v>0</v>
      </c>
      <c r="F249" s="2">
        <f t="shared" si="19"/>
        <v>0</v>
      </c>
      <c r="G249" s="5"/>
      <c r="H249" s="17"/>
      <c r="I249" s="5"/>
      <c r="J249" s="5"/>
      <c r="K249" s="5"/>
      <c r="L249" s="17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x14ac:dyDescent="0.25">
      <c r="A250" s="16"/>
      <c r="B250" s="5"/>
      <c r="C250" s="5"/>
      <c r="D250" s="2">
        <f t="shared" si="17"/>
        <v>0</v>
      </c>
      <c r="E250" s="2">
        <f t="shared" si="18"/>
        <v>0</v>
      </c>
      <c r="F250" s="2">
        <f t="shared" si="19"/>
        <v>0</v>
      </c>
      <c r="G250" s="5"/>
      <c r="H250" s="17"/>
      <c r="I250" s="5"/>
      <c r="J250" s="5"/>
      <c r="K250" s="5"/>
      <c r="L250" s="17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x14ac:dyDescent="0.25">
      <c r="A251" s="16"/>
      <c r="B251" s="5"/>
      <c r="C251" s="5"/>
      <c r="D251" s="2">
        <f t="shared" si="17"/>
        <v>0</v>
      </c>
      <c r="E251" s="2">
        <f t="shared" si="18"/>
        <v>0</v>
      </c>
      <c r="F251" s="2">
        <f t="shared" si="19"/>
        <v>0</v>
      </c>
      <c r="G251" s="5"/>
      <c r="H251" s="17"/>
      <c r="I251" s="5"/>
      <c r="J251" s="5"/>
      <c r="K251" s="5"/>
      <c r="L251" s="17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x14ac:dyDescent="0.25">
      <c r="A252" s="16"/>
      <c r="B252" s="5"/>
      <c r="C252" s="5"/>
      <c r="D252" s="2">
        <f t="shared" si="17"/>
        <v>0</v>
      </c>
      <c r="E252" s="2">
        <f t="shared" si="18"/>
        <v>0</v>
      </c>
      <c r="F252" s="2">
        <f t="shared" si="19"/>
        <v>0</v>
      </c>
      <c r="G252" s="5"/>
      <c r="H252" s="17"/>
      <c r="I252" s="5"/>
      <c r="J252" s="5"/>
      <c r="K252" s="5"/>
      <c r="L252" s="17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x14ac:dyDescent="0.25">
      <c r="A253" s="16"/>
      <c r="B253" s="5"/>
      <c r="C253" s="5"/>
      <c r="D253" s="2">
        <f t="shared" si="17"/>
        <v>0</v>
      </c>
      <c r="E253" s="2">
        <f t="shared" si="18"/>
        <v>0</v>
      </c>
      <c r="F253" s="2">
        <f t="shared" si="19"/>
        <v>0</v>
      </c>
      <c r="G253" s="5"/>
      <c r="H253" s="17"/>
      <c r="I253" s="5"/>
      <c r="J253" s="5"/>
      <c r="K253" s="5"/>
      <c r="L253" s="17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x14ac:dyDescent="0.25">
      <c r="A254" s="16"/>
      <c r="B254" s="5"/>
      <c r="C254" s="5"/>
      <c r="D254" s="2">
        <f t="shared" si="17"/>
        <v>0</v>
      </c>
      <c r="E254" s="2">
        <f t="shared" si="18"/>
        <v>0</v>
      </c>
      <c r="F254" s="2">
        <f t="shared" si="19"/>
        <v>0</v>
      </c>
      <c r="G254" s="5"/>
      <c r="H254" s="17"/>
      <c r="I254" s="5"/>
      <c r="J254" s="5"/>
      <c r="K254" s="5"/>
      <c r="L254" s="17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x14ac:dyDescent="0.25">
      <c r="A255" s="16"/>
      <c r="B255" s="5"/>
      <c r="C255" s="5"/>
      <c r="D255" s="2">
        <f t="shared" si="17"/>
        <v>0</v>
      </c>
      <c r="E255" s="2">
        <f t="shared" si="18"/>
        <v>0</v>
      </c>
      <c r="F255" s="2">
        <f t="shared" si="19"/>
        <v>0</v>
      </c>
      <c r="G255" s="5"/>
      <c r="H255" s="17"/>
      <c r="I255" s="5"/>
      <c r="J255" s="5"/>
      <c r="K255" s="5"/>
      <c r="L255" s="17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x14ac:dyDescent="0.25">
      <c r="A256" s="16"/>
      <c r="B256" s="5"/>
      <c r="C256" s="5"/>
      <c r="D256" s="2">
        <f t="shared" si="17"/>
        <v>0</v>
      </c>
      <c r="E256" s="2">
        <f t="shared" si="18"/>
        <v>0</v>
      </c>
      <c r="F256" s="2">
        <f t="shared" si="19"/>
        <v>0</v>
      </c>
      <c r="G256" s="5"/>
      <c r="H256" s="17"/>
      <c r="I256" s="5"/>
      <c r="J256" s="5"/>
      <c r="K256" s="5"/>
      <c r="L256" s="17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x14ac:dyDescent="0.25">
      <c r="A257" s="16"/>
      <c r="B257" s="5"/>
      <c r="C257" s="5"/>
      <c r="D257" s="2">
        <f t="shared" si="17"/>
        <v>0</v>
      </c>
      <c r="E257" s="2">
        <f t="shared" si="18"/>
        <v>0</v>
      </c>
      <c r="F257" s="2">
        <f t="shared" si="19"/>
        <v>0</v>
      </c>
      <c r="G257" s="5"/>
      <c r="H257" s="17"/>
      <c r="I257" s="5"/>
      <c r="J257" s="5"/>
      <c r="K257" s="5"/>
      <c r="L257" s="17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x14ac:dyDescent="0.25">
      <c r="A258" s="16"/>
      <c r="B258" s="5"/>
      <c r="C258" s="5"/>
      <c r="D258" s="2">
        <f t="shared" si="17"/>
        <v>0</v>
      </c>
      <c r="E258" s="2">
        <f t="shared" si="18"/>
        <v>0</v>
      </c>
      <c r="F258" s="2">
        <f t="shared" si="19"/>
        <v>0</v>
      </c>
      <c r="G258" s="5"/>
      <c r="H258" s="17"/>
      <c r="I258" s="5"/>
      <c r="J258" s="5"/>
      <c r="K258" s="5"/>
      <c r="L258" s="17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x14ac:dyDescent="0.25">
      <c r="A259" s="16"/>
      <c r="B259" s="5"/>
      <c r="C259" s="5"/>
      <c r="D259" s="2">
        <f t="shared" si="17"/>
        <v>0</v>
      </c>
      <c r="E259" s="2">
        <f t="shared" si="18"/>
        <v>0</v>
      </c>
      <c r="F259" s="2">
        <f t="shared" si="19"/>
        <v>0</v>
      </c>
      <c r="G259" s="5"/>
      <c r="H259" s="17"/>
      <c r="I259" s="5"/>
      <c r="J259" s="5"/>
      <c r="K259" s="5"/>
      <c r="L259" s="17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x14ac:dyDescent="0.25">
      <c r="A260" s="16"/>
      <c r="B260" s="5"/>
      <c r="C260" s="5"/>
      <c r="D260" s="2">
        <f t="shared" si="17"/>
        <v>0</v>
      </c>
      <c r="E260" s="2">
        <f t="shared" si="18"/>
        <v>0</v>
      </c>
      <c r="F260" s="2">
        <f t="shared" si="19"/>
        <v>0</v>
      </c>
      <c r="G260" s="5"/>
      <c r="H260" s="17"/>
      <c r="I260" s="5"/>
      <c r="J260" s="5"/>
      <c r="K260" s="5"/>
      <c r="L260" s="17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x14ac:dyDescent="0.25">
      <c r="A261" s="16"/>
      <c r="B261" s="5"/>
      <c r="C261" s="5"/>
      <c r="D261" s="2">
        <f t="shared" si="17"/>
        <v>0</v>
      </c>
      <c r="E261" s="2">
        <f t="shared" si="18"/>
        <v>0</v>
      </c>
      <c r="F261" s="2">
        <f t="shared" si="19"/>
        <v>0</v>
      </c>
      <c r="G261" s="5"/>
      <c r="H261" s="17"/>
      <c r="I261" s="5"/>
      <c r="J261" s="5"/>
      <c r="K261" s="5"/>
      <c r="L261" s="17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x14ac:dyDescent="0.25">
      <c r="A262" s="16"/>
      <c r="B262" s="5"/>
      <c r="C262" s="5"/>
      <c r="D262" s="2">
        <f t="shared" si="17"/>
        <v>0</v>
      </c>
      <c r="E262" s="2">
        <f t="shared" si="18"/>
        <v>0</v>
      </c>
      <c r="F262" s="2">
        <f t="shared" si="19"/>
        <v>0</v>
      </c>
      <c r="G262" s="5"/>
      <c r="H262" s="17"/>
      <c r="I262" s="5"/>
      <c r="J262" s="5"/>
      <c r="K262" s="5"/>
      <c r="L262" s="17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x14ac:dyDescent="0.25">
      <c r="A263" s="16"/>
      <c r="B263" s="5"/>
      <c r="C263" s="5"/>
      <c r="D263" s="2">
        <f t="shared" si="17"/>
        <v>0</v>
      </c>
      <c r="E263" s="2">
        <f t="shared" si="18"/>
        <v>0</v>
      </c>
      <c r="F263" s="2">
        <f t="shared" si="19"/>
        <v>0</v>
      </c>
      <c r="G263" s="5"/>
      <c r="H263" s="17"/>
      <c r="I263" s="5"/>
      <c r="J263" s="5"/>
      <c r="K263" s="5"/>
      <c r="L263" s="17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x14ac:dyDescent="0.25">
      <c r="A264" s="16"/>
      <c r="B264" s="5"/>
      <c r="C264" s="5"/>
      <c r="D264" s="2">
        <f t="shared" si="17"/>
        <v>0</v>
      </c>
      <c r="E264" s="2">
        <f t="shared" si="18"/>
        <v>0</v>
      </c>
      <c r="F264" s="2">
        <f t="shared" si="19"/>
        <v>0</v>
      </c>
      <c r="G264" s="5"/>
      <c r="H264" s="17"/>
      <c r="I264" s="5"/>
      <c r="J264" s="5"/>
      <c r="K264" s="5"/>
      <c r="L264" s="17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x14ac:dyDescent="0.25">
      <c r="A265" s="16"/>
      <c r="B265" s="5"/>
      <c r="C265" s="5"/>
      <c r="D265" s="2">
        <f t="shared" si="17"/>
        <v>0</v>
      </c>
      <c r="E265" s="2">
        <f t="shared" si="18"/>
        <v>0</v>
      </c>
      <c r="F265" s="2">
        <f t="shared" si="19"/>
        <v>0</v>
      </c>
      <c r="G265" s="5"/>
      <c r="H265" s="17"/>
      <c r="I265" s="5"/>
      <c r="J265" s="5"/>
      <c r="K265" s="5"/>
      <c r="L265" s="17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x14ac:dyDescent="0.25">
      <c r="A266" s="16"/>
      <c r="B266" s="5"/>
      <c r="C266" s="5"/>
      <c r="D266" s="2">
        <f t="shared" si="17"/>
        <v>0</v>
      </c>
      <c r="E266" s="2">
        <f t="shared" si="18"/>
        <v>0</v>
      </c>
      <c r="F266" s="2">
        <f t="shared" si="19"/>
        <v>0</v>
      </c>
      <c r="G266" s="5"/>
      <c r="H266" s="17"/>
      <c r="I266" s="5"/>
      <c r="J266" s="5"/>
      <c r="K266" s="5"/>
      <c r="L266" s="17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x14ac:dyDescent="0.25">
      <c r="A267" s="16"/>
      <c r="B267" s="5"/>
      <c r="C267" s="5"/>
      <c r="D267" s="2">
        <f t="shared" si="17"/>
        <v>0</v>
      </c>
      <c r="E267" s="2">
        <f t="shared" si="18"/>
        <v>0</v>
      </c>
      <c r="F267" s="2">
        <f t="shared" si="19"/>
        <v>0</v>
      </c>
      <c r="G267" s="5"/>
      <c r="H267" s="17"/>
      <c r="I267" s="5"/>
      <c r="J267" s="5"/>
      <c r="K267" s="5"/>
      <c r="L267" s="17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x14ac:dyDescent="0.25">
      <c r="A268" s="16"/>
      <c r="B268" s="5"/>
      <c r="C268" s="5"/>
      <c r="D268" s="2">
        <f t="shared" si="17"/>
        <v>0</v>
      </c>
      <c r="E268" s="2">
        <f t="shared" si="18"/>
        <v>0</v>
      </c>
      <c r="F268" s="2">
        <f t="shared" si="19"/>
        <v>0</v>
      </c>
      <c r="G268" s="5"/>
      <c r="H268" s="17"/>
      <c r="I268" s="5"/>
      <c r="J268" s="5"/>
      <c r="K268" s="5"/>
      <c r="L268" s="17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x14ac:dyDescent="0.25">
      <c r="A269" s="16"/>
      <c r="B269" s="5"/>
      <c r="C269" s="5"/>
      <c r="D269" s="2">
        <f t="shared" si="17"/>
        <v>0</v>
      </c>
      <c r="E269" s="2">
        <f t="shared" si="18"/>
        <v>0</v>
      </c>
      <c r="F269" s="2">
        <f t="shared" si="19"/>
        <v>0</v>
      </c>
      <c r="G269" s="5"/>
      <c r="H269" s="17"/>
      <c r="I269" s="5"/>
      <c r="J269" s="5"/>
      <c r="K269" s="5"/>
      <c r="L269" s="17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x14ac:dyDescent="0.25">
      <c r="A270" s="16"/>
      <c r="B270" s="5"/>
      <c r="C270" s="5"/>
      <c r="D270" s="2">
        <f t="shared" si="17"/>
        <v>0</v>
      </c>
      <c r="E270" s="2">
        <f t="shared" si="18"/>
        <v>0</v>
      </c>
      <c r="F270" s="2">
        <f t="shared" si="19"/>
        <v>0</v>
      </c>
      <c r="G270" s="5"/>
      <c r="H270" s="17"/>
      <c r="I270" s="5"/>
      <c r="J270" s="5"/>
      <c r="K270" s="5"/>
      <c r="L270" s="17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x14ac:dyDescent="0.25">
      <c r="A271" s="16"/>
      <c r="B271" s="5"/>
      <c r="C271" s="5"/>
      <c r="D271" s="2">
        <f t="shared" si="17"/>
        <v>0</v>
      </c>
      <c r="E271" s="2">
        <f t="shared" si="18"/>
        <v>0</v>
      </c>
      <c r="F271" s="2">
        <f t="shared" si="19"/>
        <v>0</v>
      </c>
      <c r="G271" s="5"/>
      <c r="H271" s="17"/>
      <c r="I271" s="5"/>
      <c r="J271" s="5"/>
      <c r="K271" s="5"/>
      <c r="L271" s="17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x14ac:dyDescent="0.25">
      <c r="A272" s="16"/>
      <c r="B272" s="5"/>
      <c r="C272" s="5"/>
      <c r="D272" s="2">
        <f t="shared" si="17"/>
        <v>0</v>
      </c>
      <c r="E272" s="2">
        <f t="shared" si="18"/>
        <v>0</v>
      </c>
      <c r="F272" s="2">
        <f t="shared" si="19"/>
        <v>0</v>
      </c>
      <c r="G272" s="5"/>
      <c r="H272" s="17"/>
      <c r="I272" s="5"/>
      <c r="J272" s="5"/>
      <c r="K272" s="5"/>
      <c r="L272" s="17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x14ac:dyDescent="0.25">
      <c r="A273" s="16"/>
      <c r="B273" s="5"/>
      <c r="C273" s="5"/>
      <c r="D273" s="2">
        <f t="shared" si="17"/>
        <v>0</v>
      </c>
      <c r="E273" s="2">
        <f t="shared" si="18"/>
        <v>0</v>
      </c>
      <c r="F273" s="2">
        <f t="shared" si="19"/>
        <v>0</v>
      </c>
      <c r="G273" s="5"/>
      <c r="H273" s="17"/>
      <c r="I273" s="5"/>
      <c r="J273" s="5"/>
      <c r="K273" s="5"/>
      <c r="L273" s="17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x14ac:dyDescent="0.25">
      <c r="A274" s="16"/>
      <c r="B274" s="5"/>
      <c r="C274" s="5"/>
      <c r="D274" s="2">
        <f t="shared" si="17"/>
        <v>0</v>
      </c>
      <c r="E274" s="2">
        <f t="shared" si="18"/>
        <v>0</v>
      </c>
      <c r="F274" s="2">
        <f t="shared" si="19"/>
        <v>0</v>
      </c>
      <c r="G274" s="5"/>
      <c r="H274" s="17"/>
      <c r="I274" s="5"/>
      <c r="J274" s="5"/>
      <c r="K274" s="5"/>
      <c r="L274" s="17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x14ac:dyDescent="0.25">
      <c r="A275" s="16"/>
      <c r="B275" s="5"/>
      <c r="C275" s="5"/>
      <c r="D275" s="2">
        <f t="shared" si="17"/>
        <v>0</v>
      </c>
      <c r="E275" s="2">
        <f t="shared" si="18"/>
        <v>0</v>
      </c>
      <c r="F275" s="2">
        <f t="shared" si="19"/>
        <v>0</v>
      </c>
      <c r="G275" s="5"/>
      <c r="H275" s="17"/>
      <c r="I275" s="5"/>
      <c r="J275" s="5"/>
      <c r="K275" s="5"/>
      <c r="L275" s="17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x14ac:dyDescent="0.25">
      <c r="A276" s="16"/>
      <c r="B276" s="5"/>
      <c r="C276" s="5"/>
      <c r="D276" s="2">
        <f t="shared" si="17"/>
        <v>0</v>
      </c>
      <c r="E276" s="2">
        <f t="shared" si="18"/>
        <v>0</v>
      </c>
      <c r="F276" s="2">
        <f t="shared" si="19"/>
        <v>0</v>
      </c>
      <c r="G276" s="5"/>
      <c r="H276" s="17"/>
      <c r="I276" s="5"/>
      <c r="J276" s="5"/>
      <c r="K276" s="5"/>
      <c r="L276" s="17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x14ac:dyDescent="0.25">
      <c r="A277" s="16"/>
      <c r="B277" s="5"/>
      <c r="C277" s="5"/>
      <c r="D277" s="2">
        <f t="shared" ref="D277:D291" si="20">SUM(G277:Q277)</f>
        <v>0</v>
      </c>
      <c r="E277" s="2">
        <f t="shared" ref="E277:E291" si="21">SUM(R277:AE277)</f>
        <v>0</v>
      </c>
      <c r="F277" s="2">
        <f t="shared" ref="F277:F291" si="22">SUM(F276+D277-E277)</f>
        <v>0</v>
      </c>
      <c r="G277" s="5"/>
      <c r="H277" s="17"/>
      <c r="I277" s="5"/>
      <c r="J277" s="5"/>
      <c r="K277" s="5"/>
      <c r="L277" s="17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x14ac:dyDescent="0.25">
      <c r="A278" s="16"/>
      <c r="B278" s="5"/>
      <c r="C278" s="5"/>
      <c r="D278" s="2">
        <f t="shared" si="20"/>
        <v>0</v>
      </c>
      <c r="E278" s="2">
        <f t="shared" si="21"/>
        <v>0</v>
      </c>
      <c r="F278" s="2">
        <f t="shared" si="22"/>
        <v>0</v>
      </c>
      <c r="G278" s="5"/>
      <c r="H278" s="17"/>
      <c r="I278" s="5"/>
      <c r="J278" s="5"/>
      <c r="K278" s="5"/>
      <c r="L278" s="17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x14ac:dyDescent="0.25">
      <c r="A279" s="16"/>
      <c r="B279" s="5"/>
      <c r="C279" s="5"/>
      <c r="D279" s="2">
        <f t="shared" si="20"/>
        <v>0</v>
      </c>
      <c r="E279" s="2">
        <f t="shared" si="21"/>
        <v>0</v>
      </c>
      <c r="F279" s="2">
        <f t="shared" si="22"/>
        <v>0</v>
      </c>
      <c r="G279" s="5"/>
      <c r="H279" s="17"/>
      <c r="I279" s="5"/>
      <c r="J279" s="5"/>
      <c r="K279" s="5"/>
      <c r="L279" s="17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x14ac:dyDescent="0.25">
      <c r="A280" s="16"/>
      <c r="B280" s="5"/>
      <c r="C280" s="5"/>
      <c r="D280" s="2">
        <f t="shared" si="20"/>
        <v>0</v>
      </c>
      <c r="E280" s="2">
        <f t="shared" si="21"/>
        <v>0</v>
      </c>
      <c r="F280" s="2">
        <f t="shared" si="22"/>
        <v>0</v>
      </c>
      <c r="G280" s="5"/>
      <c r="H280" s="17"/>
      <c r="I280" s="5"/>
      <c r="J280" s="5"/>
      <c r="K280" s="5"/>
      <c r="L280" s="17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x14ac:dyDescent="0.25">
      <c r="A281" s="16"/>
      <c r="B281" s="5"/>
      <c r="C281" s="5"/>
      <c r="D281" s="2">
        <f t="shared" si="20"/>
        <v>0</v>
      </c>
      <c r="E281" s="2">
        <f t="shared" si="21"/>
        <v>0</v>
      </c>
      <c r="F281" s="2">
        <f t="shared" si="22"/>
        <v>0</v>
      </c>
      <c r="G281" s="5"/>
      <c r="H281" s="17"/>
      <c r="I281" s="5"/>
      <c r="J281" s="5"/>
      <c r="K281" s="5"/>
      <c r="L281" s="17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x14ac:dyDescent="0.25">
      <c r="A282" s="16"/>
      <c r="B282" s="5"/>
      <c r="C282" s="5"/>
      <c r="D282" s="2">
        <f t="shared" si="20"/>
        <v>0</v>
      </c>
      <c r="E282" s="2">
        <f t="shared" si="21"/>
        <v>0</v>
      </c>
      <c r="F282" s="2">
        <f t="shared" si="22"/>
        <v>0</v>
      </c>
      <c r="G282" s="5"/>
      <c r="H282" s="17"/>
      <c r="I282" s="5"/>
      <c r="J282" s="5"/>
      <c r="K282" s="5"/>
      <c r="L282" s="17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x14ac:dyDescent="0.25">
      <c r="A283" s="16"/>
      <c r="B283" s="5"/>
      <c r="C283" s="5"/>
      <c r="D283" s="2">
        <f t="shared" si="20"/>
        <v>0</v>
      </c>
      <c r="E283" s="2">
        <f t="shared" si="21"/>
        <v>0</v>
      </c>
      <c r="F283" s="2">
        <f t="shared" si="22"/>
        <v>0</v>
      </c>
      <c r="G283" s="5"/>
      <c r="H283" s="17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x14ac:dyDescent="0.25">
      <c r="A284" s="16"/>
      <c r="B284" s="5"/>
      <c r="C284" s="5"/>
      <c r="D284" s="2">
        <f t="shared" si="20"/>
        <v>0</v>
      </c>
      <c r="E284" s="2">
        <f t="shared" si="21"/>
        <v>0</v>
      </c>
      <c r="F284" s="2">
        <f t="shared" si="22"/>
        <v>0</v>
      </c>
      <c r="G284" s="5"/>
      <c r="H284" s="17"/>
      <c r="I284" s="5"/>
      <c r="J284" s="5"/>
      <c r="K284" s="5"/>
      <c r="L284" s="17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x14ac:dyDescent="0.25">
      <c r="A285" s="16"/>
      <c r="B285" s="5"/>
      <c r="C285" s="5"/>
      <c r="D285" s="2">
        <f t="shared" si="20"/>
        <v>0</v>
      </c>
      <c r="E285" s="2">
        <f t="shared" si="21"/>
        <v>0</v>
      </c>
      <c r="F285" s="2">
        <f t="shared" si="22"/>
        <v>0</v>
      </c>
      <c r="G285" s="5"/>
      <c r="H285" s="17"/>
      <c r="I285" s="5"/>
      <c r="J285" s="5"/>
      <c r="K285" s="5"/>
      <c r="L285" s="17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x14ac:dyDescent="0.25">
      <c r="A286" s="16"/>
      <c r="B286" s="5"/>
      <c r="C286" s="5"/>
      <c r="D286" s="2">
        <f t="shared" si="20"/>
        <v>0</v>
      </c>
      <c r="E286" s="2">
        <f t="shared" si="21"/>
        <v>0</v>
      </c>
      <c r="F286" s="2">
        <f t="shared" si="22"/>
        <v>0</v>
      </c>
      <c r="G286" s="5"/>
      <c r="H286" s="17"/>
      <c r="I286" s="5"/>
      <c r="J286" s="5"/>
      <c r="K286" s="5"/>
      <c r="L286" s="17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x14ac:dyDescent="0.25">
      <c r="A287" s="16"/>
      <c r="B287" s="5"/>
      <c r="C287" s="5"/>
      <c r="D287" s="2">
        <f t="shared" si="20"/>
        <v>0</v>
      </c>
      <c r="E287" s="2">
        <f t="shared" si="21"/>
        <v>0</v>
      </c>
      <c r="F287" s="2">
        <f t="shared" si="22"/>
        <v>0</v>
      </c>
      <c r="G287" s="5"/>
      <c r="H287" s="17"/>
      <c r="I287" s="5"/>
      <c r="J287" s="5"/>
      <c r="K287" s="5"/>
      <c r="L287" s="17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x14ac:dyDescent="0.25">
      <c r="A288" s="16"/>
      <c r="B288" s="5"/>
      <c r="C288" s="5"/>
      <c r="D288" s="2">
        <f t="shared" si="20"/>
        <v>0</v>
      </c>
      <c r="E288" s="2">
        <f t="shared" si="21"/>
        <v>0</v>
      </c>
      <c r="F288" s="2">
        <f t="shared" si="22"/>
        <v>0</v>
      </c>
      <c r="G288" s="5"/>
      <c r="H288" s="17"/>
      <c r="I288" s="5"/>
      <c r="J288" s="5"/>
      <c r="K288" s="5"/>
      <c r="L288" s="17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x14ac:dyDescent="0.25">
      <c r="A289" s="16"/>
      <c r="B289" s="5"/>
      <c r="C289" s="5"/>
      <c r="D289" s="2">
        <f t="shared" si="20"/>
        <v>0</v>
      </c>
      <c r="E289" s="2">
        <f t="shared" si="21"/>
        <v>0</v>
      </c>
      <c r="F289" s="2">
        <f t="shared" si="22"/>
        <v>0</v>
      </c>
      <c r="G289" s="5"/>
      <c r="H289" s="17"/>
      <c r="I289" s="5"/>
      <c r="J289" s="5"/>
      <c r="K289" s="5"/>
      <c r="L289" s="17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x14ac:dyDescent="0.25">
      <c r="A290" s="16"/>
      <c r="B290" s="5"/>
      <c r="C290" s="5"/>
      <c r="D290" s="2">
        <f t="shared" si="20"/>
        <v>0</v>
      </c>
      <c r="E290" s="2">
        <f t="shared" si="21"/>
        <v>0</v>
      </c>
      <c r="F290" s="2">
        <f t="shared" si="22"/>
        <v>0</v>
      </c>
      <c r="G290" s="5"/>
      <c r="H290" s="17"/>
      <c r="I290" s="5"/>
      <c r="J290" s="5"/>
      <c r="K290" s="5"/>
      <c r="L290" s="17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x14ac:dyDescent="0.25">
      <c r="A291" s="16"/>
      <c r="B291" s="5"/>
      <c r="C291" s="5"/>
      <c r="D291" s="2">
        <f t="shared" si="20"/>
        <v>0</v>
      </c>
      <c r="E291" s="2">
        <f t="shared" si="21"/>
        <v>0</v>
      </c>
      <c r="F291" s="2">
        <f t="shared" si="22"/>
        <v>0</v>
      </c>
      <c r="G291" s="5"/>
      <c r="H291" s="17"/>
      <c r="I291" s="5"/>
      <c r="J291" s="5"/>
      <c r="K291" s="5"/>
      <c r="L291" s="17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x14ac:dyDescent="0.25">
      <c r="A292" s="16"/>
      <c r="B292" s="5"/>
      <c r="C292" s="5"/>
      <c r="D292" s="2">
        <f t="shared" ref="D292:D300" si="23">SUM(G292:Q292)</f>
        <v>0</v>
      </c>
      <c r="E292" s="2">
        <f t="shared" ref="E292:E300" si="24">SUM(R292:AE292)</f>
        <v>0</v>
      </c>
      <c r="F292" s="2">
        <f t="shared" ref="F292:F300" si="25">SUM(F291+D292-E292)</f>
        <v>0</v>
      </c>
      <c r="G292" s="5"/>
      <c r="H292" s="17"/>
      <c r="I292" s="5"/>
      <c r="J292" s="5"/>
      <c r="K292" s="5"/>
      <c r="L292" s="17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x14ac:dyDescent="0.25">
      <c r="A293" s="16"/>
      <c r="B293" s="5"/>
      <c r="C293" s="5"/>
      <c r="D293" s="2">
        <f t="shared" si="23"/>
        <v>0</v>
      </c>
      <c r="E293" s="2">
        <f t="shared" si="24"/>
        <v>0</v>
      </c>
      <c r="F293" s="2">
        <f t="shared" si="25"/>
        <v>0</v>
      </c>
      <c r="G293" s="5"/>
      <c r="H293" s="17"/>
      <c r="I293" s="5"/>
      <c r="J293" s="5"/>
      <c r="K293" s="5"/>
      <c r="L293" s="17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x14ac:dyDescent="0.25">
      <c r="A294" s="16"/>
      <c r="B294" s="5"/>
      <c r="C294" s="5"/>
      <c r="D294" s="2">
        <f t="shared" si="23"/>
        <v>0</v>
      </c>
      <c r="E294" s="2">
        <f t="shared" si="24"/>
        <v>0</v>
      </c>
      <c r="F294" s="2">
        <f t="shared" si="25"/>
        <v>0</v>
      </c>
      <c r="G294" s="5"/>
      <c r="H294" s="17"/>
      <c r="I294" s="5"/>
      <c r="J294" s="5"/>
      <c r="K294" s="5"/>
      <c r="L294" s="17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x14ac:dyDescent="0.25">
      <c r="A295" s="16"/>
      <c r="B295" s="5"/>
      <c r="C295" s="5"/>
      <c r="D295" s="2">
        <f t="shared" si="23"/>
        <v>0</v>
      </c>
      <c r="E295" s="2">
        <f t="shared" si="24"/>
        <v>0</v>
      </c>
      <c r="F295" s="2">
        <f t="shared" si="25"/>
        <v>0</v>
      </c>
      <c r="G295" s="5"/>
      <c r="H295" s="17"/>
      <c r="I295" s="5"/>
      <c r="J295" s="5"/>
      <c r="K295" s="5"/>
      <c r="L295" s="17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x14ac:dyDescent="0.25">
      <c r="A296" s="16"/>
      <c r="B296" s="5"/>
      <c r="C296" s="5"/>
      <c r="D296" s="2">
        <f t="shared" si="23"/>
        <v>0</v>
      </c>
      <c r="E296" s="2">
        <f t="shared" si="24"/>
        <v>0</v>
      </c>
      <c r="F296" s="2">
        <f t="shared" si="25"/>
        <v>0</v>
      </c>
      <c r="G296" s="5"/>
      <c r="H296" s="17"/>
      <c r="I296" s="5"/>
      <c r="J296" s="5"/>
      <c r="K296" s="5"/>
      <c r="L296" s="17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x14ac:dyDescent="0.25">
      <c r="A297" s="16"/>
      <c r="B297" s="5"/>
      <c r="C297" s="5"/>
      <c r="D297" s="2">
        <f t="shared" si="23"/>
        <v>0</v>
      </c>
      <c r="E297" s="2">
        <f t="shared" si="24"/>
        <v>0</v>
      </c>
      <c r="F297" s="2">
        <f t="shared" si="25"/>
        <v>0</v>
      </c>
      <c r="G297" s="5"/>
      <c r="H297" s="17"/>
      <c r="I297" s="5"/>
      <c r="J297" s="5"/>
      <c r="K297" s="5"/>
      <c r="L297" s="17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x14ac:dyDescent="0.25">
      <c r="A298" s="16"/>
      <c r="B298" s="5"/>
      <c r="C298" s="5"/>
      <c r="D298" s="2">
        <f t="shared" si="23"/>
        <v>0</v>
      </c>
      <c r="E298" s="2">
        <f t="shared" si="24"/>
        <v>0</v>
      </c>
      <c r="F298" s="2">
        <f t="shared" si="25"/>
        <v>0</v>
      </c>
      <c r="G298" s="5"/>
      <c r="H298" s="17"/>
      <c r="I298" s="5"/>
      <c r="J298" s="5"/>
      <c r="K298" s="5"/>
      <c r="L298" s="17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x14ac:dyDescent="0.25">
      <c r="A299" s="16"/>
      <c r="B299" s="5"/>
      <c r="C299" s="5"/>
      <c r="D299" s="2">
        <f t="shared" si="23"/>
        <v>0</v>
      </c>
      <c r="E299" s="2">
        <f t="shared" si="24"/>
        <v>0</v>
      </c>
      <c r="F299" s="2">
        <f t="shared" si="25"/>
        <v>0</v>
      </c>
      <c r="G299" s="5"/>
      <c r="H299" s="17"/>
      <c r="I299" s="5"/>
      <c r="J299" s="5"/>
      <c r="K299" s="5"/>
      <c r="L299" s="17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x14ac:dyDescent="0.25">
      <c r="A300" s="16"/>
      <c r="B300" s="5"/>
      <c r="C300" s="5"/>
      <c r="D300" s="2">
        <f t="shared" si="23"/>
        <v>0</v>
      </c>
      <c r="E300" s="2">
        <f t="shared" si="24"/>
        <v>0</v>
      </c>
      <c r="F300" s="2">
        <f t="shared" si="25"/>
        <v>0</v>
      </c>
      <c r="G300" s="5"/>
      <c r="H300" s="17"/>
      <c r="I300" s="5"/>
      <c r="J300" s="5"/>
      <c r="K300" s="5"/>
      <c r="L300" s="17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s="4" customFormat="1" ht="15.75" x14ac:dyDescent="0.25">
      <c r="A301" s="32"/>
      <c r="B301" s="33" t="s">
        <v>30</v>
      </c>
      <c r="C301" s="34"/>
      <c r="D301" s="35">
        <f>SUM(D5:D291)</f>
        <v>0</v>
      </c>
      <c r="E301" s="35">
        <f>SUM(E5:E291)</f>
        <v>0</v>
      </c>
      <c r="F301" s="35">
        <f>F300</f>
        <v>0</v>
      </c>
      <c r="G301" s="35">
        <f>SUM(G5:G291)</f>
        <v>0</v>
      </c>
      <c r="H301" s="36">
        <f>SUM(H5:H291)</f>
        <v>0</v>
      </c>
      <c r="I301" s="36">
        <f t="shared" ref="I301:O301" si="26">SUM(I5:I291)</f>
        <v>0</v>
      </c>
      <c r="J301" s="36">
        <f t="shared" si="26"/>
        <v>0</v>
      </c>
      <c r="K301" s="36">
        <f t="shared" si="26"/>
        <v>0</v>
      </c>
      <c r="L301" s="36">
        <f t="shared" si="26"/>
        <v>0</v>
      </c>
      <c r="M301" s="36">
        <f t="shared" si="26"/>
        <v>0</v>
      </c>
      <c r="N301" s="36">
        <f t="shared" si="26"/>
        <v>0</v>
      </c>
      <c r="O301" s="36">
        <f t="shared" si="26"/>
        <v>0</v>
      </c>
      <c r="P301" s="36">
        <f t="shared" ref="P301:Q301" si="27">SUM(P5:P291)</f>
        <v>0</v>
      </c>
      <c r="Q301" s="36">
        <f t="shared" si="27"/>
        <v>0</v>
      </c>
      <c r="R301" s="35">
        <f>SUM(R5:R291)</f>
        <v>0</v>
      </c>
      <c r="S301" s="35">
        <f>SUM(S5:S291)</f>
        <v>0</v>
      </c>
      <c r="T301" s="35">
        <f t="shared" ref="T301:AE301" si="28">SUM(T5:T291)</f>
        <v>0</v>
      </c>
      <c r="U301" s="35">
        <f t="shared" si="28"/>
        <v>0</v>
      </c>
      <c r="V301" s="35">
        <f t="shared" si="28"/>
        <v>0</v>
      </c>
      <c r="W301" s="35">
        <f t="shared" si="28"/>
        <v>0</v>
      </c>
      <c r="X301" s="35">
        <f t="shared" si="28"/>
        <v>0</v>
      </c>
      <c r="Y301" s="35">
        <f t="shared" si="28"/>
        <v>0</v>
      </c>
      <c r="Z301" s="35">
        <f t="shared" si="28"/>
        <v>0</v>
      </c>
      <c r="AA301" s="35">
        <f>SUM(AA5:AA291)</f>
        <v>0</v>
      </c>
      <c r="AB301" s="35">
        <f t="shared" si="28"/>
        <v>0</v>
      </c>
      <c r="AC301" s="35">
        <f t="shared" si="28"/>
        <v>0</v>
      </c>
      <c r="AD301" s="35">
        <f t="shared" si="28"/>
        <v>0</v>
      </c>
      <c r="AE301" s="35">
        <f t="shared" si="28"/>
        <v>0</v>
      </c>
    </row>
    <row r="302" spans="1:31" s="4" customFormat="1" ht="15.75" x14ac:dyDescent="0.25">
      <c r="H302" s="26"/>
      <c r="L302" s="27"/>
    </row>
    <row r="303" spans="1:31" s="4" customFormat="1" ht="15.75" x14ac:dyDescent="0.25">
      <c r="A303" s="37"/>
      <c r="B303" s="38" t="s">
        <v>31</v>
      </c>
      <c r="C303" s="39"/>
      <c r="D303" s="39"/>
      <c r="E303" s="39"/>
      <c r="F303" s="39"/>
      <c r="G303" s="40">
        <f>SUMIF($A$5:$A$291,"Interim",G5:G291)</f>
        <v>0</v>
      </c>
      <c r="H303" s="40">
        <f t="shared" ref="H303:AE303" si="29">SUMIF($A$5:$A$291,"Interim",H5:H291)</f>
        <v>0</v>
      </c>
      <c r="I303" s="40">
        <f t="shared" si="29"/>
        <v>0</v>
      </c>
      <c r="J303" s="40">
        <f t="shared" si="29"/>
        <v>0</v>
      </c>
      <c r="K303" s="40">
        <f t="shared" si="29"/>
        <v>0</v>
      </c>
      <c r="L303" s="40">
        <f t="shared" si="29"/>
        <v>0</v>
      </c>
      <c r="M303" s="40">
        <f t="shared" si="29"/>
        <v>0</v>
      </c>
      <c r="N303" s="40">
        <f t="shared" si="29"/>
        <v>0</v>
      </c>
      <c r="O303" s="40">
        <f t="shared" si="29"/>
        <v>0</v>
      </c>
      <c r="P303" s="40">
        <f t="shared" ref="P303:Q303" si="30">SUMIF($A$5:$A$291,"Interim",P5:P291)</f>
        <v>0</v>
      </c>
      <c r="Q303" s="40">
        <f t="shared" si="30"/>
        <v>0</v>
      </c>
      <c r="R303" s="40">
        <f t="shared" si="29"/>
        <v>0</v>
      </c>
      <c r="S303" s="40">
        <f t="shared" si="29"/>
        <v>0</v>
      </c>
      <c r="T303" s="40">
        <f t="shared" si="29"/>
        <v>0</v>
      </c>
      <c r="U303" s="40">
        <f t="shared" si="29"/>
        <v>0</v>
      </c>
      <c r="V303" s="40">
        <f t="shared" si="29"/>
        <v>0</v>
      </c>
      <c r="W303" s="40">
        <f t="shared" si="29"/>
        <v>0</v>
      </c>
      <c r="X303" s="40">
        <f t="shared" si="29"/>
        <v>0</v>
      </c>
      <c r="Y303" s="40">
        <f t="shared" si="29"/>
        <v>0</v>
      </c>
      <c r="Z303" s="40">
        <f t="shared" si="29"/>
        <v>0</v>
      </c>
      <c r="AA303" s="40">
        <f t="shared" si="29"/>
        <v>0</v>
      </c>
      <c r="AB303" s="40">
        <f t="shared" si="29"/>
        <v>0</v>
      </c>
      <c r="AC303" s="40">
        <f t="shared" si="29"/>
        <v>0</v>
      </c>
      <c r="AD303" s="40">
        <f t="shared" si="29"/>
        <v>0</v>
      </c>
      <c r="AE303" s="40">
        <f t="shared" si="29"/>
        <v>0</v>
      </c>
    </row>
  </sheetData>
  <sheetProtection algorithmName="SHA-512" hashValue="SCoIboUuTS0W4TKv6j7cNDuTyYQIrYwJdTdWjYtjjGcy1e/GHDD8smbr/YwYehN50d8DI5k1Rb9AXkrfGBnQBw==" saltValue="iGC3MkS/H/RULb0ALi3DgQ==" spinCount="100000" sheet="1" selectLockedCells="1"/>
  <mergeCells count="8">
    <mergeCell ref="M4:Q4"/>
    <mergeCell ref="R1:AE1"/>
    <mergeCell ref="R2:AE2"/>
    <mergeCell ref="D3:F3"/>
    <mergeCell ref="B1:F1"/>
    <mergeCell ref="B2:F2"/>
    <mergeCell ref="G1:Q1"/>
    <mergeCell ref="G2:Q2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'Dropdown Lists'!$A$1:$A$2</xm:f>
          </x14:formula1>
          <xm:sqref>A5:A300</xm:sqref>
        </x14:dataValidation>
        <x14:dataValidation type="list" allowBlank="1" showInputMessage="1" showErrorMessage="1" xr:uid="{00000000-0002-0000-0100-000001000000}">
          <x14:formula1>
            <xm:f>'Dropdown Lists'!$C$1:$C$2</xm:f>
          </x14:formula1>
          <xm:sqref>B5:B300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2" sqref="H12"/>
    </sheetView>
  </sheetViews>
  <sheetFormatPr defaultRowHeight="15" x14ac:dyDescent="0.25"/>
  <cols>
    <col min="1" max="1" width="25.140625" customWidth="1"/>
    <col min="2" max="2" width="18.28515625" customWidth="1"/>
    <col min="3" max="3" width="12.42578125" customWidth="1"/>
    <col min="4" max="4" width="15.85546875" customWidth="1"/>
    <col min="5" max="5" width="13.7109375" customWidth="1"/>
    <col min="6" max="6" width="14.28515625" customWidth="1"/>
    <col min="7" max="7" width="13.28515625" customWidth="1"/>
    <col min="8" max="8" width="13.5703125" customWidth="1"/>
    <col min="9" max="11" width="13.28515625" customWidth="1"/>
    <col min="12" max="12" width="15.5703125" customWidth="1"/>
    <col min="13" max="13" width="13.28515625" customWidth="1"/>
    <col min="14" max="14" width="21" customWidth="1"/>
    <col min="15" max="15" width="19.42578125" customWidth="1"/>
    <col min="16" max="16" width="21.5703125" customWidth="1"/>
    <col min="17" max="17" width="21.7109375" customWidth="1"/>
    <col min="18" max="18" width="21.140625" customWidth="1"/>
    <col min="19" max="19" width="19.42578125" customWidth="1"/>
  </cols>
  <sheetData>
    <row r="1" spans="1:19" ht="15.75" thickBot="1" x14ac:dyDescent="0.3">
      <c r="B1" s="73"/>
      <c r="C1" s="73"/>
      <c r="D1" s="73"/>
    </row>
    <row r="2" spans="1:19" s="54" customFormat="1" ht="48" thickBot="1" x14ac:dyDescent="0.3">
      <c r="A2" s="55" t="s">
        <v>87</v>
      </c>
      <c r="B2" s="55" t="s">
        <v>43</v>
      </c>
      <c r="C2" s="55" t="s">
        <v>89</v>
      </c>
      <c r="D2" s="55" t="s">
        <v>100</v>
      </c>
      <c r="E2" s="55" t="str">
        <f>'Transaction Journal'!M3</f>
        <v>Enter Fundraiser 1</v>
      </c>
      <c r="F2" s="55" t="str">
        <f>'Transaction Journal'!N3</f>
        <v>Enter Fundraiser 2</v>
      </c>
      <c r="G2" s="55" t="str">
        <f>'Transaction Journal'!O3</f>
        <v>Enter Fundraiser 3</v>
      </c>
      <c r="H2" s="55" t="str">
        <f>'Transaction Journal'!P3</f>
        <v>Enter Fundraiser 4</v>
      </c>
      <c r="I2" s="55" t="str">
        <f>'Transaction Journal'!Q3</f>
        <v>Enter Fundraiser 5</v>
      </c>
      <c r="J2" s="55" t="s">
        <v>115</v>
      </c>
      <c r="K2" s="55" t="s">
        <v>47</v>
      </c>
      <c r="L2" s="55" t="s">
        <v>97</v>
      </c>
      <c r="M2" s="55" t="s">
        <v>81</v>
      </c>
      <c r="N2" s="55" t="s">
        <v>117</v>
      </c>
      <c r="O2" s="55" t="s">
        <v>82</v>
      </c>
      <c r="P2" s="55" t="s">
        <v>83</v>
      </c>
      <c r="Q2" s="55" t="s">
        <v>84</v>
      </c>
      <c r="R2" s="55" t="s">
        <v>116</v>
      </c>
      <c r="S2" s="55" t="s">
        <v>98</v>
      </c>
    </row>
    <row r="3" spans="1:19" x14ac:dyDescent="0.25">
      <c r="A3" s="56"/>
      <c r="B3" s="57"/>
      <c r="C3" s="57"/>
      <c r="D3" s="57"/>
      <c r="E3" s="57"/>
      <c r="F3" s="57"/>
      <c r="G3" s="57"/>
      <c r="H3" s="57"/>
      <c r="I3" s="57"/>
      <c r="J3" s="140">
        <f>IF('Transaction Journal'!$K$301&gt;0,'Transaction Journal'!$K$301/COUNTIF('Player Banks'!$A$3:$A$22,"&lt;&gt;"),0)</f>
        <v>0</v>
      </c>
      <c r="K3" s="140">
        <f>IF('Transaction Journal'!$G$301&gt;0,'Transaction Journal'!$G$301/COUNTIF('Player Banks'!$A$3:$A$22,"&lt;&gt;"),0)</f>
        <v>0</v>
      </c>
      <c r="L3" s="72">
        <f>SUM(C3:I3)</f>
        <v>0</v>
      </c>
      <c r="M3" s="61">
        <f>'5050'!H2</f>
        <v>0</v>
      </c>
      <c r="N3" s="60">
        <f>M3+L3+B3</f>
        <v>0</v>
      </c>
      <c r="O3" s="60">
        <f>IFERROR('Transaction Journal'!$E$301/COUNTIF('Player Banks'!$A$3:$A$22,"&lt;&gt;"),0)</f>
        <v>0</v>
      </c>
      <c r="P3" s="60">
        <f>N3-O3</f>
        <v>0</v>
      </c>
      <c r="Q3" s="60">
        <f>IF(AND(P3&gt;0,P3&gt;B3),B3,IF(P3&lt;0,0,P3))</f>
        <v>0</v>
      </c>
      <c r="R3" s="60">
        <f>IF(P3-Q3&gt;M3,M3,IF(P3-Q3&lt;0,0,P3-Q3))</f>
        <v>0</v>
      </c>
      <c r="S3" s="60">
        <f>IF(P3-SUM(Q3:R3)&lt;0,0,P3-SUM(Q3:R3))</f>
        <v>0</v>
      </c>
    </row>
    <row r="4" spans="1:19" x14ac:dyDescent="0.25">
      <c r="A4" s="56"/>
      <c r="B4" s="57"/>
      <c r="C4" s="57"/>
      <c r="D4" s="57"/>
      <c r="E4" s="57"/>
      <c r="F4" s="57"/>
      <c r="G4" s="57"/>
      <c r="H4" s="57"/>
      <c r="I4" s="57"/>
      <c r="J4" s="140">
        <f>IF(SUM(J$3:$J3)='Transaction Journal'!$K$301,0,IF('Transaction Journal'!$K$301&gt;0,'Transaction Journal'!$K$301/COUNTIF('Player Banks'!$A$3:$A$22,"&lt;&gt;"),0))</f>
        <v>0</v>
      </c>
      <c r="K4" s="140">
        <f>IF(SUM($K$3:K3)='Transaction Journal'!$G$301,0,IF('Transaction Journal'!$G$301&gt;0,'Transaction Journal'!$G$301/COUNTIF('Player Banks'!$A$3:$A$22,"&lt;&gt;"),0))</f>
        <v>0</v>
      </c>
      <c r="L4" s="72">
        <f>SUM(C4:I4)</f>
        <v>0</v>
      </c>
      <c r="M4" s="61">
        <f>'5050'!H3</f>
        <v>0</v>
      </c>
      <c r="N4" s="60">
        <f>M4+L4+B4</f>
        <v>0</v>
      </c>
      <c r="O4" s="60">
        <f>IFERROR(IF(SUM(O3)='Transaction Journal'!$E$301,0,'Transaction Journal'!$E$301/COUNTIF('Player Banks'!$A$3:$A$22,"&lt;&gt;")),0)</f>
        <v>0</v>
      </c>
      <c r="P4" s="60">
        <f t="shared" ref="P4:P22" si="0">N4-O4</f>
        <v>0</v>
      </c>
      <c r="Q4" s="60">
        <f>IF(AND(P4&gt;0,P4&gt;B4),B4,IF(P4&lt;0,0,P4))</f>
        <v>0</v>
      </c>
      <c r="R4" s="60">
        <f t="shared" ref="R4:R22" si="1">IF(P4-Q4&gt;M4,M4,IF(P4-Q4&lt;0,0,P4-Q4))</f>
        <v>0</v>
      </c>
      <c r="S4" s="60">
        <f t="shared" ref="S4:S22" si="2">IF(P4-SUM(Q4:R4)&lt;0,0,P4-SUM(Q4:R4))</f>
        <v>0</v>
      </c>
    </row>
    <row r="5" spans="1:19" x14ac:dyDescent="0.25">
      <c r="A5" s="56"/>
      <c r="B5" s="57"/>
      <c r="C5" s="57"/>
      <c r="D5" s="57"/>
      <c r="E5" s="57"/>
      <c r="F5" s="57"/>
      <c r="G5" s="57"/>
      <c r="H5" s="57"/>
      <c r="I5" s="57"/>
      <c r="J5" s="140">
        <f>IF(SUM(J$3:$J4)='Transaction Journal'!$K$301,0,IF('Transaction Journal'!$K$301&gt;0,'Transaction Journal'!$K$301/COUNTIF('Player Banks'!$A$3:$A$22,"&lt;&gt;"),0))</f>
        <v>0</v>
      </c>
      <c r="K5" s="140">
        <f>IF(SUM($K$3:K4)='Transaction Journal'!$G$301,0,IF('Transaction Journal'!$G$301&gt;0,'Transaction Journal'!$G$301/COUNTIF('Player Banks'!$A$3:$A$22,"&lt;&gt;"),0))</f>
        <v>0</v>
      </c>
      <c r="L5" s="72">
        <f>SUM(C5:I5)</f>
        <v>0</v>
      </c>
      <c r="M5" s="61">
        <f>'5050'!H4</f>
        <v>0</v>
      </c>
      <c r="N5" s="60">
        <f>M5+L5+B5</f>
        <v>0</v>
      </c>
      <c r="O5" s="60">
        <f>IFERROR(IF(SUM($O$3:O4)='Transaction Journal'!$E$301,0,'Transaction Journal'!$E$301/COUNTIF('Player Banks'!$A$3:$A$22,"&lt;&gt;")),0)</f>
        <v>0</v>
      </c>
      <c r="P5" s="60">
        <f t="shared" si="0"/>
        <v>0</v>
      </c>
      <c r="Q5" s="60">
        <f>IF(AND(P5&gt;0,P5&gt;B5),B5,IF(P5&lt;0,0,P5))</f>
        <v>0</v>
      </c>
      <c r="R5" s="60">
        <f t="shared" si="1"/>
        <v>0</v>
      </c>
      <c r="S5" s="60">
        <f t="shared" si="2"/>
        <v>0</v>
      </c>
    </row>
    <row r="6" spans="1:19" x14ac:dyDescent="0.25">
      <c r="A6" s="56"/>
      <c r="B6" s="57"/>
      <c r="C6" s="57"/>
      <c r="D6" s="57"/>
      <c r="E6" s="57"/>
      <c r="F6" s="57"/>
      <c r="G6" s="57"/>
      <c r="H6" s="57"/>
      <c r="I6" s="57"/>
      <c r="J6" s="140">
        <f>IF(SUM(J$3:$J5)='Transaction Journal'!$K$301,0,IF('Transaction Journal'!$K$301&gt;0,'Transaction Journal'!$K$301/COUNTIF('Player Banks'!$A$3:$A$22,"&lt;&gt;"),0))</f>
        <v>0</v>
      </c>
      <c r="K6" s="140">
        <f>IF(SUM($K$3:K5)='Transaction Journal'!$G$301,0,IF('Transaction Journal'!$G$301&gt;0,'Transaction Journal'!$G$301/COUNTIF('Player Banks'!$A$3:$A$22,"&lt;&gt;"),0))</f>
        <v>0</v>
      </c>
      <c r="L6" s="72">
        <f>SUM(C6:I6)</f>
        <v>0</v>
      </c>
      <c r="M6" s="61">
        <f>'5050'!H5</f>
        <v>0</v>
      </c>
      <c r="N6" s="60">
        <f>M6+L6+B6</f>
        <v>0</v>
      </c>
      <c r="O6" s="60">
        <f>IFERROR(IF(SUM($O$3:O5)='Transaction Journal'!$E$301,0,'Transaction Journal'!$E$301/COUNTIF('Player Banks'!$A$3:$A$22,"&lt;&gt;")),0)</f>
        <v>0</v>
      </c>
      <c r="P6" s="60">
        <f t="shared" si="0"/>
        <v>0</v>
      </c>
      <c r="Q6" s="60">
        <f>IF(AND(P6&gt;0,P6&gt;B6),B6,IF(P6&lt;0,0,P6))</f>
        <v>0</v>
      </c>
      <c r="R6" s="60">
        <f t="shared" si="1"/>
        <v>0</v>
      </c>
      <c r="S6" s="60">
        <f t="shared" si="2"/>
        <v>0</v>
      </c>
    </row>
    <row r="7" spans="1:19" x14ac:dyDescent="0.25">
      <c r="A7" s="56"/>
      <c r="B7" s="57"/>
      <c r="C7" s="57"/>
      <c r="D7" s="57"/>
      <c r="E7" s="57"/>
      <c r="F7" s="57"/>
      <c r="G7" s="57"/>
      <c r="H7" s="57"/>
      <c r="I7" s="57"/>
      <c r="J7" s="140">
        <f>IF(SUM(J$3:$J6)='Transaction Journal'!$K$301,0,IF('Transaction Journal'!$K$301&gt;0,'Transaction Journal'!$K$301/COUNTIF('Player Banks'!$A$3:$A$22,"&lt;&gt;"),0))</f>
        <v>0</v>
      </c>
      <c r="K7" s="140">
        <f>IF(SUM($K$3:K6)='Transaction Journal'!$G$301,0,IF('Transaction Journal'!$G$301&gt;0,'Transaction Journal'!$G$301/COUNTIF('Player Banks'!$A$3:$A$22,"&lt;&gt;"),0))</f>
        <v>0</v>
      </c>
      <c r="L7" s="72">
        <f>SUM(C7:I7)</f>
        <v>0</v>
      </c>
      <c r="M7" s="61">
        <f>'5050'!H6</f>
        <v>0</v>
      </c>
      <c r="N7" s="60">
        <f>M7+L7+B7</f>
        <v>0</v>
      </c>
      <c r="O7" s="60">
        <f>IFERROR(IF(SUM($O$3:O6)='Transaction Journal'!$E$301,0,'Transaction Journal'!$E$301/COUNTIF('Player Banks'!$A$3:$A$22,"&lt;&gt;")),0)</f>
        <v>0</v>
      </c>
      <c r="P7" s="60">
        <f t="shared" si="0"/>
        <v>0</v>
      </c>
      <c r="Q7" s="60">
        <f>IF(AND(P7&gt;0,P7&gt;B7),B7,IF(P7&lt;0,0,P7))</f>
        <v>0</v>
      </c>
      <c r="R7" s="60">
        <f t="shared" si="1"/>
        <v>0</v>
      </c>
      <c r="S7" s="60">
        <f t="shared" si="2"/>
        <v>0</v>
      </c>
    </row>
    <row r="8" spans="1:19" x14ac:dyDescent="0.25">
      <c r="A8" s="56"/>
      <c r="B8" s="57"/>
      <c r="C8" s="57"/>
      <c r="D8" s="58"/>
      <c r="E8" s="59"/>
      <c r="F8" s="57"/>
      <c r="G8" s="57"/>
      <c r="H8" s="57"/>
      <c r="I8" s="57"/>
      <c r="J8" s="140">
        <f>IF(SUM(J$3:$J7)='Transaction Journal'!$K$301,0,IF('Transaction Journal'!$K$301&gt;0,'Transaction Journal'!$K$301/COUNTIF('Player Banks'!$A$3:$A$22,"&lt;&gt;"),0))</f>
        <v>0</v>
      </c>
      <c r="K8" s="140">
        <f>IF(SUM($K$3:K7)='Transaction Journal'!$G$301,0,IF('Transaction Journal'!$G$301&gt;0,'Transaction Journal'!$G$301/COUNTIF('Player Banks'!$A$3:$A$22,"&lt;&gt;"),0))</f>
        <v>0</v>
      </c>
      <c r="L8" s="72">
        <f>SUM(C8:I8)</f>
        <v>0</v>
      </c>
      <c r="M8" s="61">
        <f>'5050'!H7</f>
        <v>0</v>
      </c>
      <c r="N8" s="60">
        <f>M8+L8+B8</f>
        <v>0</v>
      </c>
      <c r="O8" s="60">
        <f>IFERROR(IF(SUM($O$3:O7)='Transaction Journal'!$E$301,0,'Transaction Journal'!$E$301/COUNTIF('Player Banks'!$A$3:$A$22,"&lt;&gt;")),0)</f>
        <v>0</v>
      </c>
      <c r="P8" s="60">
        <f t="shared" si="0"/>
        <v>0</v>
      </c>
      <c r="Q8" s="60">
        <f>IF(AND(P8&gt;0,P8&gt;B8),B8,IF(P8&lt;0,0,P8))</f>
        <v>0</v>
      </c>
      <c r="R8" s="60">
        <f t="shared" si="1"/>
        <v>0</v>
      </c>
      <c r="S8" s="60">
        <f t="shared" si="2"/>
        <v>0</v>
      </c>
    </row>
    <row r="9" spans="1:19" x14ac:dyDescent="0.25">
      <c r="A9" s="56"/>
      <c r="B9" s="57"/>
      <c r="C9" s="57"/>
      <c r="D9" s="58"/>
      <c r="E9" s="58"/>
      <c r="F9" s="57"/>
      <c r="G9" s="57"/>
      <c r="H9" s="57"/>
      <c r="I9" s="57"/>
      <c r="J9" s="140">
        <f>IF(SUM(J$3:$J8)='Transaction Journal'!$K$301,0,IF('Transaction Journal'!$K$301&gt;0,'Transaction Journal'!$K$301/COUNTIF('Player Banks'!$A$3:$A$22,"&lt;&gt;"),0))</f>
        <v>0</v>
      </c>
      <c r="K9" s="140">
        <f>IF(SUM($K$3:K8)='Transaction Journal'!$G$301,0,IF('Transaction Journal'!$G$301&gt;0,'Transaction Journal'!$G$301/COUNTIF('Player Banks'!$A$3:$A$22,"&lt;&gt;"),0))</f>
        <v>0</v>
      </c>
      <c r="L9" s="72">
        <f>SUM(C9:I9)</f>
        <v>0</v>
      </c>
      <c r="M9" s="61">
        <f>'5050'!H8</f>
        <v>0</v>
      </c>
      <c r="N9" s="60">
        <f>M9+L9+B9</f>
        <v>0</v>
      </c>
      <c r="O9" s="60">
        <f>IFERROR(IF(SUM($O$3:O8)='Transaction Journal'!$E$301,0,'Transaction Journal'!$E$301/COUNTIF('Player Banks'!$A$3:$A$22,"&lt;&gt;")),0)</f>
        <v>0</v>
      </c>
      <c r="P9" s="60">
        <f t="shared" si="0"/>
        <v>0</v>
      </c>
      <c r="Q9" s="60">
        <f>IF(AND(P9&gt;0,P9&gt;B9),B9,IF(P9&lt;0,0,P9))</f>
        <v>0</v>
      </c>
      <c r="R9" s="60">
        <f t="shared" si="1"/>
        <v>0</v>
      </c>
      <c r="S9" s="60">
        <f t="shared" si="2"/>
        <v>0</v>
      </c>
    </row>
    <row r="10" spans="1:19" x14ac:dyDescent="0.25">
      <c r="A10" s="56"/>
      <c r="B10" s="57"/>
      <c r="C10" s="57"/>
      <c r="D10" s="58"/>
      <c r="E10" s="58"/>
      <c r="F10" s="57"/>
      <c r="G10" s="57"/>
      <c r="H10" s="57"/>
      <c r="I10" s="57"/>
      <c r="J10" s="140">
        <f>IF(SUM(J$3:$J9)='Transaction Journal'!$K$301,0,IF('Transaction Journal'!$K$301&gt;0,'Transaction Journal'!$K$301/COUNTIF('Player Banks'!$A$3:$A$22,"&lt;&gt;"),0))</f>
        <v>0</v>
      </c>
      <c r="K10" s="140">
        <f>IF(SUM($K$3:K9)='Transaction Journal'!$G$301,0,IF('Transaction Journal'!$G$301&gt;0,'Transaction Journal'!$G$301/COUNTIF('Player Banks'!$A$3:$A$22,"&lt;&gt;"),0))</f>
        <v>0</v>
      </c>
      <c r="L10" s="72">
        <f>SUM(C10:I10)</f>
        <v>0</v>
      </c>
      <c r="M10" s="61">
        <f>'5050'!H9</f>
        <v>0</v>
      </c>
      <c r="N10" s="60">
        <f>M10+L10+B10</f>
        <v>0</v>
      </c>
      <c r="O10" s="60">
        <f>IFERROR(IF(SUM($O$3:O9)='Transaction Journal'!$E$301,0,'Transaction Journal'!$E$301/COUNTIF('Player Banks'!$A$3:$A$22,"&lt;&gt;")),0)</f>
        <v>0</v>
      </c>
      <c r="P10" s="60">
        <f t="shared" si="0"/>
        <v>0</v>
      </c>
      <c r="Q10" s="60">
        <f>IF(AND(P10&gt;0,P10&gt;B10),B10,IF(P10&lt;0,0,P10))</f>
        <v>0</v>
      </c>
      <c r="R10" s="60">
        <f t="shared" si="1"/>
        <v>0</v>
      </c>
      <c r="S10" s="60">
        <f t="shared" si="2"/>
        <v>0</v>
      </c>
    </row>
    <row r="11" spans="1:19" x14ac:dyDescent="0.25">
      <c r="A11" s="56"/>
      <c r="B11" s="57"/>
      <c r="C11" s="57"/>
      <c r="D11" s="58"/>
      <c r="E11" s="59"/>
      <c r="F11" s="57"/>
      <c r="G11" s="57"/>
      <c r="H11" s="57"/>
      <c r="I11" s="57"/>
      <c r="J11" s="140">
        <f>IF(SUM(J$3:$J10)='Transaction Journal'!$K$301,0,IF('Transaction Journal'!$K$301&gt;0,'Transaction Journal'!$K$301/COUNTIF('Player Banks'!$A$3:$A$22,"&lt;&gt;"),0))</f>
        <v>0</v>
      </c>
      <c r="K11" s="140">
        <f>IF(SUM($K$3:K10)='Transaction Journal'!$G$301,0,IF('Transaction Journal'!$G$301&gt;0,'Transaction Journal'!$G$301/COUNTIF('Player Banks'!$A$3:$A$22,"&lt;&gt;"),0))</f>
        <v>0</v>
      </c>
      <c r="L11" s="72">
        <f>SUM(C11:I11)</f>
        <v>0</v>
      </c>
      <c r="M11" s="61">
        <f>'5050'!H10</f>
        <v>0</v>
      </c>
      <c r="N11" s="60">
        <f>M11+L11+B11</f>
        <v>0</v>
      </c>
      <c r="O11" s="60">
        <f>IFERROR(IF(SUM($O$3:O10)='Transaction Journal'!$E$301,0,'Transaction Journal'!$E$301/COUNTIF('Player Banks'!$A$3:$A$22,"&lt;&gt;")),0)</f>
        <v>0</v>
      </c>
      <c r="P11" s="60">
        <f t="shared" si="0"/>
        <v>0</v>
      </c>
      <c r="Q11" s="60">
        <f>IF(AND(P11&gt;0,P11&gt;B11),B11,IF(P11&lt;0,0,P11))</f>
        <v>0</v>
      </c>
      <c r="R11" s="60">
        <f t="shared" si="1"/>
        <v>0</v>
      </c>
      <c r="S11" s="60">
        <f t="shared" si="2"/>
        <v>0</v>
      </c>
    </row>
    <row r="12" spans="1:19" x14ac:dyDescent="0.25">
      <c r="A12" s="56"/>
      <c r="B12" s="57"/>
      <c r="C12" s="57"/>
      <c r="D12" s="58"/>
      <c r="E12" s="59"/>
      <c r="F12" s="57"/>
      <c r="G12" s="57"/>
      <c r="H12" s="57"/>
      <c r="I12" s="57"/>
      <c r="J12" s="140">
        <f>IF(SUM(J$3:$J11)='Transaction Journal'!$K$301,0,IF('Transaction Journal'!$K$301&gt;0,'Transaction Journal'!$K$301/COUNTIF('Player Banks'!$A$3:$A$22,"&lt;&gt;"),0))</f>
        <v>0</v>
      </c>
      <c r="K12" s="140">
        <f>IF(SUM($K$3:K11)='Transaction Journal'!$G$301,0,IF('Transaction Journal'!$G$301&gt;0,'Transaction Journal'!$G$301/COUNTIF('Player Banks'!$A$3:$A$22,"&lt;&gt;"),0))</f>
        <v>0</v>
      </c>
      <c r="L12" s="72">
        <f>SUM(C12:I12)</f>
        <v>0</v>
      </c>
      <c r="M12" s="61">
        <f>'5050'!H11</f>
        <v>0</v>
      </c>
      <c r="N12" s="60">
        <f>M12+L12+B12</f>
        <v>0</v>
      </c>
      <c r="O12" s="60">
        <f>IFERROR(IF(SUM($O$3:O11)='Transaction Journal'!$E$301,0,'Transaction Journal'!$E$301/COUNTIF('Player Banks'!$A$3:$A$22,"&lt;&gt;")),0)</f>
        <v>0</v>
      </c>
      <c r="P12" s="60">
        <f t="shared" si="0"/>
        <v>0</v>
      </c>
      <c r="Q12" s="60">
        <f>IF(AND(P12&gt;0,P12&gt;B12),B12,IF(P12&lt;0,0,P12))</f>
        <v>0</v>
      </c>
      <c r="R12" s="60">
        <f t="shared" si="1"/>
        <v>0</v>
      </c>
      <c r="S12" s="60">
        <f t="shared" si="2"/>
        <v>0</v>
      </c>
    </row>
    <row r="13" spans="1:19" x14ac:dyDescent="0.25">
      <c r="A13" s="56"/>
      <c r="B13" s="57"/>
      <c r="C13" s="57"/>
      <c r="D13" s="58"/>
      <c r="E13" s="59"/>
      <c r="F13" s="57"/>
      <c r="G13" s="57"/>
      <c r="H13" s="57"/>
      <c r="I13" s="57"/>
      <c r="J13" s="140">
        <f>IF(SUM(J$3:$J12)='Transaction Journal'!$K$301,0,IF('Transaction Journal'!$K$301&gt;0,'Transaction Journal'!$K$301/COUNTIF('Player Banks'!$A$3:$A$22,"&lt;&gt;"),0))</f>
        <v>0</v>
      </c>
      <c r="K13" s="140">
        <f>IF(SUM($K$3:K12)='Transaction Journal'!$G$301,0,IF('Transaction Journal'!$G$301&gt;0,'Transaction Journal'!$G$301/COUNTIF('Player Banks'!$A$3:$A$22,"&lt;&gt;"),0))</f>
        <v>0</v>
      </c>
      <c r="L13" s="72">
        <f>SUM(C13:I13)</f>
        <v>0</v>
      </c>
      <c r="M13" s="61">
        <f>'5050'!H12</f>
        <v>0</v>
      </c>
      <c r="N13" s="60">
        <f>M13+L13+B13</f>
        <v>0</v>
      </c>
      <c r="O13" s="60">
        <f>IFERROR(IF(SUM($O$3:O12)='Transaction Journal'!$E$301,0,'Transaction Journal'!$E$301/COUNTIF('Player Banks'!$A$3:$A$22,"&lt;&gt;")),0)</f>
        <v>0</v>
      </c>
      <c r="P13" s="60">
        <f t="shared" si="0"/>
        <v>0</v>
      </c>
      <c r="Q13" s="60">
        <f>IF(AND(P13&gt;0,P13&gt;B13),B13,IF(P13&lt;0,0,P13))</f>
        <v>0</v>
      </c>
      <c r="R13" s="60">
        <f t="shared" si="1"/>
        <v>0</v>
      </c>
      <c r="S13" s="60">
        <f t="shared" si="2"/>
        <v>0</v>
      </c>
    </row>
    <row r="14" spans="1:19" x14ac:dyDescent="0.25">
      <c r="A14" s="56"/>
      <c r="B14" s="57"/>
      <c r="C14" s="57"/>
      <c r="D14" s="58"/>
      <c r="E14" s="59"/>
      <c r="F14" s="57"/>
      <c r="G14" s="57"/>
      <c r="H14" s="57"/>
      <c r="I14" s="57"/>
      <c r="J14" s="140">
        <f>IF(SUM(J$3:$J13)='Transaction Journal'!$K$301,0,IF('Transaction Journal'!$K$301&gt;0,'Transaction Journal'!$K$301/COUNTIF('Player Banks'!$A$3:$A$22,"&lt;&gt;"),0))</f>
        <v>0</v>
      </c>
      <c r="K14" s="140">
        <f>IF(SUM($K$3:K13)='Transaction Journal'!$G$301,0,IF('Transaction Journal'!$G$301&gt;0,'Transaction Journal'!$G$301/COUNTIF('Player Banks'!$A$3:$A$22,"&lt;&gt;"),0))</f>
        <v>0</v>
      </c>
      <c r="L14" s="72">
        <f>SUM(C14:I14)</f>
        <v>0</v>
      </c>
      <c r="M14" s="61">
        <f>'5050'!H13</f>
        <v>0</v>
      </c>
      <c r="N14" s="60">
        <f>M14+L14+B14</f>
        <v>0</v>
      </c>
      <c r="O14" s="60">
        <f>IFERROR(IF(SUM($O$3:O13)='Transaction Journal'!$E$301,0,'Transaction Journal'!$E$301/COUNTIF('Player Banks'!$A$3:$A$22,"&lt;&gt;")),0)</f>
        <v>0</v>
      </c>
      <c r="P14" s="60">
        <f t="shared" si="0"/>
        <v>0</v>
      </c>
      <c r="Q14" s="60">
        <f>IF(AND(P14&gt;0,P14&gt;B14),B14,IF(P14&lt;0,0,P14))</f>
        <v>0</v>
      </c>
      <c r="R14" s="60">
        <f t="shared" si="1"/>
        <v>0</v>
      </c>
      <c r="S14" s="60">
        <f t="shared" si="2"/>
        <v>0</v>
      </c>
    </row>
    <row r="15" spans="1:19" x14ac:dyDescent="0.25">
      <c r="A15" s="56"/>
      <c r="B15" s="57"/>
      <c r="C15" s="57"/>
      <c r="D15" s="58"/>
      <c r="E15" s="59"/>
      <c r="F15" s="57"/>
      <c r="G15" s="57"/>
      <c r="H15" s="57"/>
      <c r="I15" s="57"/>
      <c r="J15" s="140">
        <f>IF(SUM(J$3:$J14)='Transaction Journal'!$K$301,0,IF('Transaction Journal'!$K$301&gt;0,'Transaction Journal'!$K$301/COUNTIF('Player Banks'!$A$3:$A$22,"&lt;&gt;"),0))</f>
        <v>0</v>
      </c>
      <c r="K15" s="140">
        <f>IF(SUM($K$3:K14)='Transaction Journal'!$G$301,0,IF('Transaction Journal'!$G$301&gt;0,'Transaction Journal'!$G$301/COUNTIF('Player Banks'!$A$3:$A$22,"&lt;&gt;"),0))</f>
        <v>0</v>
      </c>
      <c r="L15" s="72">
        <f>SUM(C15:I15)</f>
        <v>0</v>
      </c>
      <c r="M15" s="61">
        <f>'5050'!H14</f>
        <v>0</v>
      </c>
      <c r="N15" s="60">
        <f>M15+L15+B15</f>
        <v>0</v>
      </c>
      <c r="O15" s="60">
        <f>IFERROR(IF(SUM($O$3:O14)='Transaction Journal'!$E$301,0,'Transaction Journal'!$E$301/COUNTIF('Player Banks'!$A$3:$A$22,"&lt;&gt;")),0)</f>
        <v>0</v>
      </c>
      <c r="P15" s="60">
        <f t="shared" si="0"/>
        <v>0</v>
      </c>
      <c r="Q15" s="60">
        <f>IF(AND(P15&gt;0,P15&gt;B15),B15,IF(P15&lt;0,0,P15))</f>
        <v>0</v>
      </c>
      <c r="R15" s="60">
        <f t="shared" si="1"/>
        <v>0</v>
      </c>
      <c r="S15" s="60">
        <f t="shared" si="2"/>
        <v>0</v>
      </c>
    </row>
    <row r="16" spans="1:19" x14ac:dyDescent="0.25">
      <c r="A16" s="56"/>
      <c r="B16" s="57"/>
      <c r="C16" s="57"/>
      <c r="D16" s="58"/>
      <c r="E16" s="59"/>
      <c r="F16" s="57"/>
      <c r="G16" s="57"/>
      <c r="H16" s="57"/>
      <c r="I16" s="57"/>
      <c r="J16" s="140">
        <f>IF(SUM(J$3:$J15)='Transaction Journal'!$K$301,0,IF('Transaction Journal'!$K$301&gt;0,'Transaction Journal'!$K$301/COUNTIF('Player Banks'!$A$3:$A$22,"&lt;&gt;"),0))</f>
        <v>0</v>
      </c>
      <c r="K16" s="140">
        <f>IF(SUM($K$3:K15)='Transaction Journal'!$G$301,0,IF('Transaction Journal'!$G$301&gt;0,'Transaction Journal'!$G$301/COUNTIF('Player Banks'!$A$3:$A$22,"&lt;&gt;"),0))</f>
        <v>0</v>
      </c>
      <c r="L16" s="72">
        <f>SUM(C16:I16)</f>
        <v>0</v>
      </c>
      <c r="M16" s="61">
        <f>'5050'!H15</f>
        <v>0</v>
      </c>
      <c r="N16" s="60">
        <f>M16+L16+B16</f>
        <v>0</v>
      </c>
      <c r="O16" s="60">
        <f>IFERROR(IF(SUM($O$3:O15)='Transaction Journal'!$E$301,0,'Transaction Journal'!$E$301/COUNTIF('Player Banks'!$A$3:$A$22,"&lt;&gt;")),0)</f>
        <v>0</v>
      </c>
      <c r="P16" s="60">
        <f t="shared" si="0"/>
        <v>0</v>
      </c>
      <c r="Q16" s="60">
        <f>IF(AND(P16&gt;0,P16&gt;B16),B16,IF(P16&lt;0,0,P16))</f>
        <v>0</v>
      </c>
      <c r="R16" s="60">
        <f t="shared" si="1"/>
        <v>0</v>
      </c>
      <c r="S16" s="60">
        <f t="shared" si="2"/>
        <v>0</v>
      </c>
    </row>
    <row r="17" spans="1:19" x14ac:dyDescent="0.25">
      <c r="A17" s="56"/>
      <c r="B17" s="57"/>
      <c r="C17" s="57"/>
      <c r="D17" s="58"/>
      <c r="E17" s="58"/>
      <c r="F17" s="57"/>
      <c r="G17" s="57"/>
      <c r="H17" s="57"/>
      <c r="I17" s="57"/>
      <c r="J17" s="140">
        <f>IF(SUM(J$3:$J16)='Transaction Journal'!$K$301,0,IF('Transaction Journal'!$K$301&gt;0,'Transaction Journal'!$K$301/COUNTIF('Player Banks'!$A$3:$A$22,"&lt;&gt;"),0))</f>
        <v>0</v>
      </c>
      <c r="K17" s="140">
        <f>IF(SUM($K$3:K16)='Transaction Journal'!$G$301,0,IF('Transaction Journal'!$G$301&gt;0,'Transaction Journal'!$G$301/COUNTIF('Player Banks'!$A$3:$A$22,"&lt;&gt;"),0))</f>
        <v>0</v>
      </c>
      <c r="L17" s="72">
        <f>SUM(C17:I17)</f>
        <v>0</v>
      </c>
      <c r="M17" s="61">
        <f>'5050'!H16</f>
        <v>0</v>
      </c>
      <c r="N17" s="60">
        <f>M17+L17+B17</f>
        <v>0</v>
      </c>
      <c r="O17" s="60">
        <f>IFERROR(IF(SUM($O$3:O16)='Transaction Journal'!$E$301,0,'Transaction Journal'!$E$301/COUNTIF('Player Banks'!$A$3:$A$22,"&lt;&gt;")),0)</f>
        <v>0</v>
      </c>
      <c r="P17" s="60">
        <f t="shared" si="0"/>
        <v>0</v>
      </c>
      <c r="Q17" s="60">
        <f>IF(AND(P17&gt;0,P17&gt;B17),B17,IF(P17&lt;0,0,P17))</f>
        <v>0</v>
      </c>
      <c r="R17" s="60">
        <f t="shared" si="1"/>
        <v>0</v>
      </c>
      <c r="S17" s="60">
        <f t="shared" si="2"/>
        <v>0</v>
      </c>
    </row>
    <row r="18" spans="1:19" x14ac:dyDescent="0.25">
      <c r="A18" s="56"/>
      <c r="B18" s="57"/>
      <c r="C18" s="57"/>
      <c r="D18" s="58"/>
      <c r="E18" s="59"/>
      <c r="F18" s="57"/>
      <c r="G18" s="57"/>
      <c r="H18" s="57"/>
      <c r="I18" s="57"/>
      <c r="J18" s="140">
        <f>IF(SUM(J$3:$J17)='Transaction Journal'!$K$301,0,IF('Transaction Journal'!$K$301&gt;0,'Transaction Journal'!$K$301/COUNTIF('Player Banks'!$A$3:$A$22,"&lt;&gt;"),0))</f>
        <v>0</v>
      </c>
      <c r="K18" s="140">
        <f>IF(SUM($K$3:K17)='Transaction Journal'!$G$301,0,IF('Transaction Journal'!$G$301&gt;0,'Transaction Journal'!$G$301/COUNTIF('Player Banks'!$A$3:$A$22,"&lt;&gt;"),0))</f>
        <v>0</v>
      </c>
      <c r="L18" s="72">
        <f>SUM(C18:I18)</f>
        <v>0</v>
      </c>
      <c r="M18" s="61">
        <f>'5050'!H17</f>
        <v>0</v>
      </c>
      <c r="N18" s="60">
        <f>M18+L18+B18</f>
        <v>0</v>
      </c>
      <c r="O18" s="60">
        <f>IFERROR(IF(SUM($O$3:O17)='Transaction Journal'!$E$301,0,'Transaction Journal'!$E$301/COUNTIF('Player Banks'!$A$3:$A$22,"&lt;&gt;")),0)</f>
        <v>0</v>
      </c>
      <c r="P18" s="60">
        <f t="shared" si="0"/>
        <v>0</v>
      </c>
      <c r="Q18" s="60">
        <f>IF(AND(P18&gt;0,P18&gt;B18),B18,IF(P18&lt;0,0,P18))</f>
        <v>0</v>
      </c>
      <c r="R18" s="60">
        <f t="shared" si="1"/>
        <v>0</v>
      </c>
      <c r="S18" s="60">
        <f t="shared" si="2"/>
        <v>0</v>
      </c>
    </row>
    <row r="19" spans="1:19" x14ac:dyDescent="0.25">
      <c r="A19" s="56"/>
      <c r="B19" s="57"/>
      <c r="C19" s="57"/>
      <c r="D19" s="58"/>
      <c r="E19" s="59"/>
      <c r="F19" s="57"/>
      <c r="G19" s="57"/>
      <c r="H19" s="57"/>
      <c r="I19" s="57"/>
      <c r="J19" s="140">
        <f>IF(SUM(J$3:$J18)='Transaction Journal'!$K$301,0,IF('Transaction Journal'!$K$301&gt;0,'Transaction Journal'!$K$301/COUNTIF('Player Banks'!$A$3:$A$22,"&lt;&gt;"),0))</f>
        <v>0</v>
      </c>
      <c r="K19" s="140">
        <f>IF(SUM($K$3:K18)='Transaction Journal'!$G$301,0,IF('Transaction Journal'!$G$301&gt;0,'Transaction Journal'!$G$301/COUNTIF('Player Banks'!$A$3:$A$22,"&lt;&gt;"),0))</f>
        <v>0</v>
      </c>
      <c r="L19" s="72">
        <f>SUM(C19:I19)</f>
        <v>0</v>
      </c>
      <c r="M19" s="61">
        <f>'5050'!H18</f>
        <v>0</v>
      </c>
      <c r="N19" s="60">
        <f>M19+L19+B19</f>
        <v>0</v>
      </c>
      <c r="O19" s="60">
        <f>IFERROR(IF(SUM($O$3:O18)='Transaction Journal'!$E$301,0,'Transaction Journal'!$E$301/COUNTIF('Player Banks'!$A$3:$A$22,"&lt;&gt;")),0)</f>
        <v>0</v>
      </c>
      <c r="P19" s="60">
        <f t="shared" si="0"/>
        <v>0</v>
      </c>
      <c r="Q19" s="60">
        <f>IF(AND(P19&gt;0,P19&gt;B19),B19,IF(P19&lt;0,0,P19))</f>
        <v>0</v>
      </c>
      <c r="R19" s="60">
        <f t="shared" si="1"/>
        <v>0</v>
      </c>
      <c r="S19" s="60">
        <f t="shared" si="2"/>
        <v>0</v>
      </c>
    </row>
    <row r="20" spans="1:19" x14ac:dyDescent="0.25">
      <c r="A20" s="56"/>
      <c r="B20" s="57"/>
      <c r="C20" s="57"/>
      <c r="D20" s="58"/>
      <c r="E20" s="59"/>
      <c r="F20" s="57"/>
      <c r="G20" s="57"/>
      <c r="H20" s="57"/>
      <c r="I20" s="57"/>
      <c r="J20" s="140">
        <f>IF(SUM(J$3:$J19)='Transaction Journal'!$K$301,0,IF('Transaction Journal'!$K$301&gt;0,'Transaction Journal'!$K$301/COUNTIF('Player Banks'!$A$3:$A$22,"&lt;&gt;"),0))</f>
        <v>0</v>
      </c>
      <c r="K20" s="140">
        <f>IF(SUM($K$3:K19)='Transaction Journal'!$G$301,0,IF('Transaction Journal'!$G$301&gt;0,'Transaction Journal'!$G$301/COUNTIF('Player Banks'!$A$3:$A$22,"&lt;&gt;"),0))</f>
        <v>0</v>
      </c>
      <c r="L20" s="72">
        <f>SUM(C20:I20)</f>
        <v>0</v>
      </c>
      <c r="M20" s="61">
        <f>'5050'!H19</f>
        <v>0</v>
      </c>
      <c r="N20" s="60">
        <f>M20+L20+B20</f>
        <v>0</v>
      </c>
      <c r="O20" s="60">
        <f>IFERROR(IF(SUM($O$3:O19)='Transaction Journal'!$E$301,0,'Transaction Journal'!$E$301/COUNTIF('Player Banks'!$A$3:$A$22,"&lt;&gt;")),0)</f>
        <v>0</v>
      </c>
      <c r="P20" s="60">
        <f t="shared" si="0"/>
        <v>0</v>
      </c>
      <c r="Q20" s="60">
        <f>IF(AND(P20&gt;0,P20&gt;B20),B20,IF(P20&lt;0,0,P20))</f>
        <v>0</v>
      </c>
      <c r="R20" s="60">
        <f t="shared" si="1"/>
        <v>0</v>
      </c>
      <c r="S20" s="60">
        <f t="shared" si="2"/>
        <v>0</v>
      </c>
    </row>
    <row r="21" spans="1:19" x14ac:dyDescent="0.25">
      <c r="A21" s="56"/>
      <c r="B21" s="57"/>
      <c r="C21" s="57"/>
      <c r="D21" s="58"/>
      <c r="E21" s="58"/>
      <c r="F21" s="57"/>
      <c r="G21" s="57"/>
      <c r="H21" s="57"/>
      <c r="I21" s="57"/>
      <c r="J21" s="140">
        <f>IF(SUM(J$3:$J20)='Transaction Journal'!$K$301,0,IF('Transaction Journal'!$K$301&gt;0,'Transaction Journal'!$K$301/COUNTIF('Player Banks'!$A$3:$A$22,"&lt;&gt;"),0))</f>
        <v>0</v>
      </c>
      <c r="K21" s="140">
        <f>IF(SUM($K$3:K20)='Transaction Journal'!$G$301,0,IF('Transaction Journal'!$G$301&gt;0,'Transaction Journal'!$G$301/COUNTIF('Player Banks'!$A$3:$A$22,"&lt;&gt;"),0))</f>
        <v>0</v>
      </c>
      <c r="L21" s="72">
        <f>SUM(C21:I21)</f>
        <v>0</v>
      </c>
      <c r="M21" s="61">
        <f>'5050'!H20</f>
        <v>0</v>
      </c>
      <c r="N21" s="60">
        <f>M21+L21+B21</f>
        <v>0</v>
      </c>
      <c r="O21" s="60">
        <f>IFERROR(IF(SUM($O$3:O20)='Transaction Journal'!$E$301,0,'Transaction Journal'!$E$301/COUNTIF('Player Banks'!$A$3:$A$22,"&lt;&gt;")),0)</f>
        <v>0</v>
      </c>
      <c r="P21" s="60">
        <f t="shared" si="0"/>
        <v>0</v>
      </c>
      <c r="Q21" s="60">
        <f>IF(AND(P21&gt;0,P21&gt;B21),B21,IF(P21&lt;0,0,P21))</f>
        <v>0</v>
      </c>
      <c r="R21" s="60">
        <f t="shared" si="1"/>
        <v>0</v>
      </c>
      <c r="S21" s="60">
        <f t="shared" si="2"/>
        <v>0</v>
      </c>
    </row>
    <row r="22" spans="1:19" x14ac:dyDescent="0.25">
      <c r="A22" s="56"/>
      <c r="B22" s="57"/>
      <c r="C22" s="57"/>
      <c r="D22" s="58"/>
      <c r="E22" s="59"/>
      <c r="F22" s="57"/>
      <c r="G22" s="57"/>
      <c r="H22" s="57"/>
      <c r="I22" s="57"/>
      <c r="J22" s="140">
        <f>IF(SUM(J$3:$J21)='Transaction Journal'!$K$301,0,IF('Transaction Journal'!$K$301&gt;0,'Transaction Journal'!$K$301/COUNTIF('Player Banks'!$A$3:$A$22,"&lt;&gt;"),0))</f>
        <v>0</v>
      </c>
      <c r="K22" s="140">
        <f>IF(SUM($K$3:K21)='Transaction Journal'!$G$301,0,IF('Transaction Journal'!$G$301&gt;0,'Transaction Journal'!$G$301/COUNTIF('Player Banks'!$A$3:$A$22,"&lt;&gt;"),0))</f>
        <v>0</v>
      </c>
      <c r="L22" s="72">
        <f>SUM(C22:I22)</f>
        <v>0</v>
      </c>
      <c r="M22" s="61">
        <f>'5050'!H21</f>
        <v>0</v>
      </c>
      <c r="N22" s="60">
        <f>M22+L22+B22</f>
        <v>0</v>
      </c>
      <c r="O22" s="60">
        <f>IFERROR(IF(SUM($O$3:O21)='Transaction Journal'!$E$301,0,'Transaction Journal'!$E$301/COUNTIF('Player Banks'!$A$3:$A$22,"&lt;&gt;")),0)</f>
        <v>0</v>
      </c>
      <c r="P22" s="60">
        <f t="shared" si="0"/>
        <v>0</v>
      </c>
      <c r="Q22" s="60">
        <f>IF(AND(P22&gt;0,P22&gt;B22),B22,IF(P22&lt;0,0,P22))</f>
        <v>0</v>
      </c>
      <c r="R22" s="60">
        <f t="shared" si="1"/>
        <v>0</v>
      </c>
      <c r="S22" s="60">
        <f t="shared" si="2"/>
        <v>0</v>
      </c>
    </row>
    <row r="23" spans="1:19" ht="51.75" customHeight="1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9" ht="66.75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P24" s="84" t="s">
        <v>118</v>
      </c>
    </row>
    <row r="25" spans="1:19" x14ac:dyDescent="0.25">
      <c r="A25" s="82" t="s">
        <v>80</v>
      </c>
      <c r="B25" s="62">
        <f t="shared" ref="B25:S25" si="3">SUM(B3:B22)</f>
        <v>0</v>
      </c>
      <c r="C25" s="62">
        <f t="shared" si="3"/>
        <v>0</v>
      </c>
      <c r="D25" s="62">
        <f t="shared" si="3"/>
        <v>0</v>
      </c>
      <c r="E25" s="62">
        <f t="shared" si="3"/>
        <v>0</v>
      </c>
      <c r="F25" s="62">
        <f t="shared" si="3"/>
        <v>0</v>
      </c>
      <c r="G25" s="62">
        <f t="shared" si="3"/>
        <v>0</v>
      </c>
      <c r="H25" s="62">
        <f t="shared" si="3"/>
        <v>0</v>
      </c>
      <c r="I25" s="62">
        <f t="shared" si="3"/>
        <v>0</v>
      </c>
      <c r="J25" s="62">
        <f>SUM(J3:J22)</f>
        <v>0</v>
      </c>
      <c r="K25" s="62">
        <f>SUM(K3:K22)</f>
        <v>0</v>
      </c>
      <c r="L25" s="62">
        <f t="shared" si="3"/>
        <v>0</v>
      </c>
      <c r="M25" s="62">
        <f t="shared" si="3"/>
        <v>0</v>
      </c>
      <c r="N25" s="62">
        <f t="shared" si="3"/>
        <v>0</v>
      </c>
      <c r="O25" s="62">
        <f t="shared" si="3"/>
        <v>0</v>
      </c>
      <c r="P25" s="62">
        <f t="shared" si="3"/>
        <v>0</v>
      </c>
      <c r="Q25" s="62">
        <f t="shared" si="3"/>
        <v>0</v>
      </c>
      <c r="R25" s="62">
        <f t="shared" si="3"/>
        <v>0</v>
      </c>
      <c r="S25" s="62">
        <f t="shared" si="3"/>
        <v>0</v>
      </c>
    </row>
    <row r="26" spans="1:19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9" x14ac:dyDescent="0.25">
      <c r="A27" s="82" t="s">
        <v>101</v>
      </c>
      <c r="B27" s="62">
        <f>'Transaction Journal'!H301</f>
        <v>0</v>
      </c>
      <c r="C27" s="62">
        <f>'Transaction Journal'!I301</f>
        <v>0</v>
      </c>
      <c r="D27" s="62">
        <f>'Transaction Journal'!J301</f>
        <v>0</v>
      </c>
      <c r="E27" s="62">
        <f>'Transaction Journal'!M301</f>
        <v>0</v>
      </c>
      <c r="F27" s="62">
        <f>'Transaction Journal'!N301</f>
        <v>0</v>
      </c>
      <c r="G27" s="62">
        <f>'Transaction Journal'!O301</f>
        <v>0</v>
      </c>
      <c r="H27" s="62">
        <f>'Transaction Journal'!P301</f>
        <v>0</v>
      </c>
      <c r="I27" s="62">
        <f>'Transaction Journal'!Q301</f>
        <v>0</v>
      </c>
      <c r="J27" s="62">
        <f>'Transaction Journal'!K301</f>
        <v>0</v>
      </c>
      <c r="K27" s="62">
        <f>'Transaction Journal'!G301</f>
        <v>0</v>
      </c>
      <c r="L27" s="62">
        <f>SUM('Transaction Journal'!M301:Q301)+'Transaction Journal'!K301+'Transaction Journal'!G301</f>
        <v>0</v>
      </c>
      <c r="M27" s="62">
        <f>'Transaction Journal'!L301</f>
        <v>0</v>
      </c>
      <c r="N27" s="62">
        <f>'Transaction Journal'!D301</f>
        <v>0</v>
      </c>
      <c r="O27" s="62">
        <f>'Transaction Journal'!E301</f>
        <v>0</v>
      </c>
      <c r="P27" s="62">
        <f>'Transaction Journal'!F301</f>
        <v>0</v>
      </c>
      <c r="Q27" s="83"/>
    </row>
    <row r="28" spans="1:19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Q28" s="83"/>
    </row>
    <row r="29" spans="1:19" x14ac:dyDescent="0.25">
      <c r="A29" s="82" t="s">
        <v>99</v>
      </c>
      <c r="B29" s="78">
        <f>B25-B27</f>
        <v>0</v>
      </c>
      <c r="C29" s="78">
        <f t="shared" ref="C29:M29" si="4">C25-C27</f>
        <v>0</v>
      </c>
      <c r="D29" s="78">
        <f t="shared" si="4"/>
        <v>0</v>
      </c>
      <c r="E29" s="78">
        <f t="shared" si="4"/>
        <v>0</v>
      </c>
      <c r="F29" s="78">
        <f t="shared" si="4"/>
        <v>0</v>
      </c>
      <c r="G29" s="78">
        <f t="shared" si="4"/>
        <v>0</v>
      </c>
      <c r="H29" s="78">
        <f t="shared" si="4"/>
        <v>0</v>
      </c>
      <c r="I29" s="78">
        <f t="shared" si="4"/>
        <v>0</v>
      </c>
      <c r="J29" s="78">
        <f>J25-J27</f>
        <v>0</v>
      </c>
      <c r="K29" s="78">
        <f>K25-K27</f>
        <v>0</v>
      </c>
      <c r="L29" s="62"/>
      <c r="M29" s="78">
        <f t="shared" si="4"/>
        <v>0</v>
      </c>
      <c r="N29" s="62">
        <f>N25-N27</f>
        <v>0</v>
      </c>
      <c r="O29" s="62">
        <f>O25-O27</f>
        <v>0</v>
      </c>
      <c r="P29" s="62"/>
      <c r="Q29" s="83"/>
    </row>
    <row r="30" spans="1:19" x14ac:dyDescent="0.2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9" x14ac:dyDescent="0.25">
      <c r="A31" t="s">
        <v>107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9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</sheetData>
  <sheetProtection algorithmName="SHA-512" hashValue="Zcbs4ssv1RDGjhb1hHzouWqwAVufM1WfRrRUCTS9gycsVOFrkdZPBx96tamDpg4sC3VdrVMlE0VaKNF+oulvrA==" saltValue="G3yB2GudymFG3ln4mFhXTA==" spinCount="100000" sheet="1" selectLockedCells="1"/>
  <conditionalFormatting sqref="P3:P22">
    <cfRule type="cellIs" dxfId="1" priority="1" operator="greaterThan">
      <formula>0</formula>
    </cfRule>
    <cfRule type="cellIs" dxfId="0" priority="2" operator="lessThan">
      <formula>0</formula>
    </cfRule>
  </conditionalFormatting>
  <pageMargins left="0.25" right="0.25" top="0.75" bottom="0.75" header="0.3" footer="0.3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workbookViewId="0">
      <selection activeCell="B2" sqref="B2:B21"/>
    </sheetView>
  </sheetViews>
  <sheetFormatPr defaultRowHeight="15" x14ac:dyDescent="0.25"/>
  <cols>
    <col min="1" max="1" width="14.7109375" customWidth="1"/>
    <col min="2" max="8" width="13.85546875" customWidth="1"/>
  </cols>
  <sheetData>
    <row r="1" spans="1:8" ht="16.5" thickBot="1" x14ac:dyDescent="0.3">
      <c r="A1" s="55" t="s">
        <v>90</v>
      </c>
      <c r="B1" s="55" t="s">
        <v>91</v>
      </c>
      <c r="C1" s="55" t="s">
        <v>92</v>
      </c>
      <c r="D1" s="55" t="s">
        <v>93</v>
      </c>
      <c r="E1" s="55" t="s">
        <v>94</v>
      </c>
      <c r="F1" s="55" t="s">
        <v>95</v>
      </c>
      <c r="G1" s="55" t="s">
        <v>96</v>
      </c>
      <c r="H1" s="76" t="s">
        <v>80</v>
      </c>
    </row>
    <row r="2" spans="1:8" x14ac:dyDescent="0.25">
      <c r="A2" s="81" t="str">
        <f>IF('Player Banks'!A3="","",'Player Banks'!A3)</f>
        <v/>
      </c>
      <c r="B2" s="57"/>
      <c r="C2" s="57"/>
      <c r="D2" s="57"/>
      <c r="E2" s="57"/>
      <c r="F2" s="57"/>
      <c r="G2" s="57"/>
      <c r="H2" s="77">
        <f>SUM(B2:G2)</f>
        <v>0</v>
      </c>
    </row>
    <row r="3" spans="1:8" x14ac:dyDescent="0.25">
      <c r="A3" s="81" t="str">
        <f>IF('Player Banks'!A4="","",'Player Banks'!A4)</f>
        <v/>
      </c>
      <c r="B3" s="57"/>
      <c r="C3" s="57"/>
      <c r="D3" s="57"/>
      <c r="E3" s="57"/>
      <c r="F3" s="57"/>
      <c r="G3" s="57"/>
      <c r="H3" s="77">
        <f t="shared" ref="H3:H20" si="0">SUM(B3:G3)</f>
        <v>0</v>
      </c>
    </row>
    <row r="4" spans="1:8" x14ac:dyDescent="0.25">
      <c r="A4" s="81" t="str">
        <f>IF('Player Banks'!A5="","",'Player Banks'!A5)</f>
        <v/>
      </c>
      <c r="B4" s="57"/>
      <c r="C4" s="57"/>
      <c r="D4" s="57"/>
      <c r="E4" s="57"/>
      <c r="F4" s="57"/>
      <c r="G4" s="57"/>
      <c r="H4" s="77">
        <f t="shared" si="0"/>
        <v>0</v>
      </c>
    </row>
    <row r="5" spans="1:8" x14ac:dyDescent="0.25">
      <c r="A5" s="81" t="str">
        <f>IF('Player Banks'!A6="","",'Player Banks'!A6)</f>
        <v/>
      </c>
      <c r="B5" s="57"/>
      <c r="C5" s="57"/>
      <c r="D5" s="57"/>
      <c r="E5" s="57"/>
      <c r="F5" s="57"/>
      <c r="G5" s="57"/>
      <c r="H5" s="77">
        <f t="shared" si="0"/>
        <v>0</v>
      </c>
    </row>
    <row r="6" spans="1:8" x14ac:dyDescent="0.25">
      <c r="A6" s="81" t="str">
        <f>IF('Player Banks'!A7="","",'Player Banks'!A7)</f>
        <v/>
      </c>
      <c r="B6" s="57"/>
      <c r="C6" s="57"/>
      <c r="D6" s="57"/>
      <c r="E6" s="57"/>
      <c r="F6" s="57"/>
      <c r="G6" s="57"/>
      <c r="H6" s="77">
        <f t="shared" si="0"/>
        <v>0</v>
      </c>
    </row>
    <row r="7" spans="1:8" x14ac:dyDescent="0.25">
      <c r="A7" s="81" t="str">
        <f>IF('Player Banks'!A8="","",'Player Banks'!A8)</f>
        <v/>
      </c>
      <c r="B7" s="57"/>
      <c r="C7" s="57"/>
      <c r="D7" s="57"/>
      <c r="E7" s="57"/>
      <c r="F7" s="57"/>
      <c r="G7" s="57"/>
      <c r="H7" s="77">
        <f t="shared" si="0"/>
        <v>0</v>
      </c>
    </row>
    <row r="8" spans="1:8" x14ac:dyDescent="0.25">
      <c r="A8" s="81" t="str">
        <f>IF('Player Banks'!A9="","",'Player Banks'!A9)</f>
        <v/>
      </c>
      <c r="B8" s="57"/>
      <c r="C8" s="57"/>
      <c r="D8" s="57"/>
      <c r="E8" s="57"/>
      <c r="F8" s="57"/>
      <c r="G8" s="57"/>
      <c r="H8" s="77">
        <f t="shared" si="0"/>
        <v>0</v>
      </c>
    </row>
    <row r="9" spans="1:8" x14ac:dyDescent="0.25">
      <c r="A9" s="81" t="str">
        <f>IF('Player Banks'!A10="","",'Player Banks'!A10)</f>
        <v/>
      </c>
      <c r="B9" s="57"/>
      <c r="C9" s="57"/>
      <c r="D9" s="57"/>
      <c r="E9" s="57"/>
      <c r="F9" s="57"/>
      <c r="G9" s="57"/>
      <c r="H9" s="77">
        <f t="shared" si="0"/>
        <v>0</v>
      </c>
    </row>
    <row r="10" spans="1:8" x14ac:dyDescent="0.25">
      <c r="A10" s="81" t="str">
        <f>IF('Player Banks'!A11="","",'Player Banks'!A11)</f>
        <v/>
      </c>
      <c r="B10" s="57"/>
      <c r="C10" s="57"/>
      <c r="D10" s="57"/>
      <c r="E10" s="57"/>
      <c r="F10" s="57"/>
      <c r="G10" s="57"/>
      <c r="H10" s="77">
        <f t="shared" si="0"/>
        <v>0</v>
      </c>
    </row>
    <row r="11" spans="1:8" x14ac:dyDescent="0.25">
      <c r="A11" s="81" t="str">
        <f>IF('Player Banks'!A12="","",'Player Banks'!A12)</f>
        <v/>
      </c>
      <c r="B11" s="57"/>
      <c r="C11" s="57"/>
      <c r="D11" s="57"/>
      <c r="E11" s="57"/>
      <c r="F11" s="57"/>
      <c r="G11" s="57"/>
      <c r="H11" s="77">
        <f t="shared" si="0"/>
        <v>0</v>
      </c>
    </row>
    <row r="12" spans="1:8" x14ac:dyDescent="0.25">
      <c r="A12" s="81" t="str">
        <f>IF('Player Banks'!A13="","",'Player Banks'!A13)</f>
        <v/>
      </c>
      <c r="B12" s="57"/>
      <c r="C12" s="57"/>
      <c r="D12" s="57"/>
      <c r="E12" s="57"/>
      <c r="F12" s="57"/>
      <c r="G12" s="57"/>
      <c r="H12" s="77">
        <f t="shared" si="0"/>
        <v>0</v>
      </c>
    </row>
    <row r="13" spans="1:8" x14ac:dyDescent="0.25">
      <c r="A13" s="81" t="str">
        <f>IF('Player Banks'!A14="","",'Player Banks'!A14)</f>
        <v/>
      </c>
      <c r="B13" s="57"/>
      <c r="C13" s="57"/>
      <c r="D13" s="57"/>
      <c r="E13" s="57"/>
      <c r="F13" s="57"/>
      <c r="G13" s="57"/>
      <c r="H13" s="77">
        <f t="shared" si="0"/>
        <v>0</v>
      </c>
    </row>
    <row r="14" spans="1:8" x14ac:dyDescent="0.25">
      <c r="A14" s="81" t="str">
        <f>IF('Player Banks'!A15="","",'Player Banks'!A15)</f>
        <v/>
      </c>
      <c r="B14" s="57"/>
      <c r="C14" s="57"/>
      <c r="D14" s="57"/>
      <c r="E14" s="57"/>
      <c r="F14" s="57"/>
      <c r="G14" s="57"/>
      <c r="H14" s="77">
        <f t="shared" si="0"/>
        <v>0</v>
      </c>
    </row>
    <row r="15" spans="1:8" x14ac:dyDescent="0.25">
      <c r="A15" s="81" t="str">
        <f>IF('Player Banks'!A16="","",'Player Banks'!A16)</f>
        <v/>
      </c>
      <c r="B15" s="57"/>
      <c r="C15" s="57"/>
      <c r="D15" s="57"/>
      <c r="E15" s="57"/>
      <c r="F15" s="57"/>
      <c r="G15" s="57"/>
      <c r="H15" s="77">
        <f t="shared" si="0"/>
        <v>0</v>
      </c>
    </row>
    <row r="16" spans="1:8" x14ac:dyDescent="0.25">
      <c r="A16" s="81" t="str">
        <f>IF('Player Banks'!A17="","",'Player Banks'!A17)</f>
        <v/>
      </c>
      <c r="B16" s="57"/>
      <c r="C16" s="57"/>
      <c r="D16" s="57"/>
      <c r="E16" s="57"/>
      <c r="F16" s="57"/>
      <c r="G16" s="57"/>
      <c r="H16" s="77">
        <f t="shared" si="0"/>
        <v>0</v>
      </c>
    </row>
    <row r="17" spans="1:8" x14ac:dyDescent="0.25">
      <c r="A17" s="81" t="str">
        <f>IF('Player Banks'!A18="","",'Player Banks'!A18)</f>
        <v/>
      </c>
      <c r="B17" s="57"/>
      <c r="C17" s="57"/>
      <c r="D17" s="57"/>
      <c r="E17" s="57"/>
      <c r="F17" s="57"/>
      <c r="G17" s="57"/>
      <c r="H17" s="77">
        <f t="shared" si="0"/>
        <v>0</v>
      </c>
    </row>
    <row r="18" spans="1:8" x14ac:dyDescent="0.25">
      <c r="A18" s="81" t="str">
        <f>IF('Player Banks'!A19="","",'Player Banks'!A19)</f>
        <v/>
      </c>
      <c r="B18" s="57"/>
      <c r="C18" s="57"/>
      <c r="D18" s="57"/>
      <c r="E18" s="57"/>
      <c r="F18" s="57"/>
      <c r="G18" s="57"/>
      <c r="H18" s="77">
        <f t="shared" si="0"/>
        <v>0</v>
      </c>
    </row>
    <row r="19" spans="1:8" x14ac:dyDescent="0.25">
      <c r="A19" s="81" t="str">
        <f>IF('Player Banks'!A20="","",'Player Banks'!A20)</f>
        <v/>
      </c>
      <c r="B19" s="57"/>
      <c r="C19" s="57"/>
      <c r="D19" s="57"/>
      <c r="E19" s="57"/>
      <c r="F19" s="57"/>
      <c r="G19" s="57"/>
      <c r="H19" s="77">
        <f t="shared" si="0"/>
        <v>0</v>
      </c>
    </row>
    <row r="20" spans="1:8" x14ac:dyDescent="0.25">
      <c r="A20" s="81" t="str">
        <f>IF('Player Banks'!A21="","",'Player Banks'!A21)</f>
        <v/>
      </c>
      <c r="B20" s="57"/>
      <c r="C20" s="57"/>
      <c r="D20" s="57"/>
      <c r="E20" s="57"/>
      <c r="F20" s="57"/>
      <c r="G20" s="57"/>
      <c r="H20" s="77">
        <f t="shared" si="0"/>
        <v>0</v>
      </c>
    </row>
    <row r="21" spans="1:8" x14ac:dyDescent="0.25">
      <c r="A21" s="81" t="str">
        <f>IF('Player Banks'!A22="","",'Player Banks'!A22)</f>
        <v/>
      </c>
      <c r="B21" s="57"/>
      <c r="C21" s="57"/>
      <c r="D21" s="57"/>
      <c r="E21" s="57"/>
      <c r="F21" s="57"/>
      <c r="G21" s="57"/>
      <c r="H21" s="77">
        <f t="shared" ref="H21" si="1">SUM(B21:G21)</f>
        <v>0</v>
      </c>
    </row>
    <row r="22" spans="1:8" x14ac:dyDescent="0.25">
      <c r="G22" s="74" t="s">
        <v>80</v>
      </c>
      <c r="H22" s="75">
        <f>SUM(H2:H21)</f>
        <v>0</v>
      </c>
    </row>
  </sheetData>
  <sheetProtection algorithmName="SHA-512" hashValue="HGh08Mc6M9hVzujcj5SZU8uS1mHbKSD9wPQwNFvBe1i6OwKeJop3nsWeNUSGnUgmsjKT1Pb5zk/iFwMquVkGoQ==" saltValue="mXpv7mI/OtnX5GFmIz4vAw==" spinCount="100000" sheet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"/>
  <sheetViews>
    <sheetView workbookViewId="0">
      <selection activeCell="C3" sqref="C3"/>
    </sheetView>
  </sheetViews>
  <sheetFormatPr defaultRowHeight="15" x14ac:dyDescent="0.25"/>
  <sheetData>
    <row r="1" spans="1:3" x14ac:dyDescent="0.25">
      <c r="A1" t="s">
        <v>76</v>
      </c>
      <c r="C1" t="s">
        <v>85</v>
      </c>
    </row>
    <row r="2" spans="1:3" x14ac:dyDescent="0.25">
      <c r="A2" t="s">
        <v>77</v>
      </c>
      <c r="C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</vt:lpstr>
      <vt:lpstr>Transaction Journal</vt:lpstr>
      <vt:lpstr>Player Banks</vt:lpstr>
      <vt:lpstr>5050</vt:lpstr>
      <vt:lpstr>Dropdown 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Lassaline, Michelle M</dc:creator>
  <cp:lastModifiedBy>Scholey, Mark</cp:lastModifiedBy>
  <cp:lastPrinted>2022-10-20T22:17:40Z</cp:lastPrinted>
  <dcterms:created xsi:type="dcterms:W3CDTF">2018-09-14T13:15:24Z</dcterms:created>
  <dcterms:modified xsi:type="dcterms:W3CDTF">2024-10-03T01:21:18Z</dcterms:modified>
</cp:coreProperties>
</file>